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ThisWorkbook" defaultThemeVersion="124226"/>
  <mc:AlternateContent xmlns:mc="http://schemas.openxmlformats.org/markup-compatibility/2006">
    <mc:Choice Requires="x15">
      <x15ac:absPath xmlns:x15ac="http://schemas.microsoft.com/office/spreadsheetml/2010/11/ac" url="X:\Izvještaji za burzu\HANFA - JAVNA OBJAVA\2020\GODIŠNJI\"/>
    </mc:Choice>
  </mc:AlternateContent>
  <bookViews>
    <workbookView xWindow="0" yWindow="0" windowWidth="28800" windowHeight="12480"/>
  </bookViews>
  <sheets>
    <sheet name="General data" sheetId="23"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sheet'!$A$1:$I$132</definedName>
    <definedName name="_xlnm.Print_Area" localSheetId="4">CF_D!$A$1:$I$51</definedName>
    <definedName name="_xlnm.Print_Area" localSheetId="3">CF_I!$A$1:$I$59</definedName>
    <definedName name="_xlnm.Print_Area" localSheetId="5">SOCE!$A$1:$W$61</definedName>
  </definedNames>
  <calcPr calcId="162913"/>
</workbook>
</file>

<file path=xl/calcChain.xml><?xml version="1.0" encoding="utf-8"?>
<calcChain xmlns="http://schemas.openxmlformats.org/spreadsheetml/2006/main">
  <c r="H27" i="19" l="1"/>
  <c r="V61" i="22" l="1"/>
  <c r="T61" i="22"/>
  <c r="S61" i="22"/>
  <c r="R61" i="22"/>
  <c r="Q61" i="22"/>
  <c r="P61" i="22"/>
  <c r="O61" i="22"/>
  <c r="N61" i="22"/>
  <c r="M61" i="22"/>
  <c r="L61" i="22"/>
  <c r="K61" i="22"/>
  <c r="J61" i="22"/>
  <c r="I61" i="22"/>
  <c r="H61" i="22"/>
  <c r="V59" i="22"/>
  <c r="V60" i="22" s="1"/>
  <c r="T59" i="22"/>
  <c r="T60" i="22" s="1"/>
  <c r="S59" i="22"/>
  <c r="S60" i="22" s="1"/>
  <c r="R59" i="22"/>
  <c r="R60" i="22" s="1"/>
  <c r="Q59" i="22"/>
  <c r="Q60" i="22" s="1"/>
  <c r="P59" i="22"/>
  <c r="P60" i="22" s="1"/>
  <c r="O59" i="22"/>
  <c r="O60" i="22" s="1"/>
  <c r="N59" i="22"/>
  <c r="N60" i="22" s="1"/>
  <c r="M59" i="22"/>
  <c r="M60" i="22" s="1"/>
  <c r="L59" i="22"/>
  <c r="L60" i="22" s="1"/>
  <c r="K59" i="22"/>
  <c r="K60" i="22" s="1"/>
  <c r="J59" i="22"/>
  <c r="J60" i="22" s="1"/>
  <c r="I59" i="22"/>
  <c r="I60" i="22" s="1"/>
  <c r="H59" i="22"/>
  <c r="H60" i="22" s="1"/>
  <c r="U56" i="22"/>
  <c r="W56" i="22" s="1"/>
  <c r="U55" i="22"/>
  <c r="W55" i="22" s="1"/>
  <c r="U54" i="22"/>
  <c r="W54" i="22" s="1"/>
  <c r="U53" i="22"/>
  <c r="W53" i="22" s="1"/>
  <c r="U52" i="22"/>
  <c r="W52" i="22" s="1"/>
  <c r="U51" i="22"/>
  <c r="W51" i="22" s="1"/>
  <c r="U50" i="22"/>
  <c r="W50" i="22" s="1"/>
  <c r="U49" i="22"/>
  <c r="U48" i="22"/>
  <c r="W48" i="22" s="1"/>
  <c r="U47" i="22"/>
  <c r="W47" i="22" s="1"/>
  <c r="U46" i="22"/>
  <c r="W46" i="22" s="1"/>
  <c r="U45" i="22"/>
  <c r="W45" i="22" s="1"/>
  <c r="U44" i="22"/>
  <c r="W44" i="22" s="1"/>
  <c r="U43" i="22"/>
  <c r="W43" i="22" s="1"/>
  <c r="U42" i="22"/>
  <c r="W42" i="22" s="1"/>
  <c r="U41" i="22"/>
  <c r="W41" i="22" s="1"/>
  <c r="U40" i="22"/>
  <c r="W40" i="22" s="1"/>
  <c r="U39" i="22"/>
  <c r="V38" i="22"/>
  <c r="V57" i="22" s="1"/>
  <c r="T38" i="22"/>
  <c r="T57" i="22" s="1"/>
  <c r="S38" i="22"/>
  <c r="S57" i="22" s="1"/>
  <c r="R38" i="22"/>
  <c r="R57" i="22" s="1"/>
  <c r="Q38" i="22"/>
  <c r="Q57" i="22" s="1"/>
  <c r="P38" i="22"/>
  <c r="P57" i="22" s="1"/>
  <c r="O38" i="22"/>
  <c r="O57" i="22" s="1"/>
  <c r="N38" i="22"/>
  <c r="N57" i="22" s="1"/>
  <c r="M38" i="22"/>
  <c r="M57" i="22" s="1"/>
  <c r="L38" i="22"/>
  <c r="L57" i="22" s="1"/>
  <c r="K38" i="22"/>
  <c r="K57" i="22" s="1"/>
  <c r="J38" i="22"/>
  <c r="J57" i="22" s="1"/>
  <c r="I38" i="22"/>
  <c r="I57" i="22" s="1"/>
  <c r="H38" i="22"/>
  <c r="H57" i="22" s="1"/>
  <c r="U37" i="22"/>
  <c r="W37" i="22" s="1"/>
  <c r="U36" i="22"/>
  <c r="W36" i="22" s="1"/>
  <c r="U35" i="22"/>
  <c r="W35" i="22" s="1"/>
  <c r="V33" i="22"/>
  <c r="T33" i="22"/>
  <c r="S33" i="22"/>
  <c r="R33" i="22"/>
  <c r="Q33" i="22"/>
  <c r="P33" i="22"/>
  <c r="O33" i="22"/>
  <c r="N33" i="22"/>
  <c r="M33" i="22"/>
  <c r="L33" i="22"/>
  <c r="K33" i="22"/>
  <c r="J33" i="22"/>
  <c r="I33" i="22"/>
  <c r="H33" i="22"/>
  <c r="V31" i="22"/>
  <c r="V32" i="22" s="1"/>
  <c r="T31" i="22"/>
  <c r="T32" i="22" s="1"/>
  <c r="S31" i="22"/>
  <c r="S32" i="22" s="1"/>
  <c r="R31" i="22"/>
  <c r="R32" i="22" s="1"/>
  <c r="Q31" i="22"/>
  <c r="Q32" i="22" s="1"/>
  <c r="P31" i="22"/>
  <c r="P32" i="22" s="1"/>
  <c r="O31" i="22"/>
  <c r="O32" i="22" s="1"/>
  <c r="N31" i="22"/>
  <c r="N32" i="22" s="1"/>
  <c r="M31" i="22"/>
  <c r="M32" i="22" s="1"/>
  <c r="L31" i="22"/>
  <c r="L32" i="22" s="1"/>
  <c r="K31" i="22"/>
  <c r="K32" i="22" s="1"/>
  <c r="J31" i="22"/>
  <c r="J32" i="22" s="1"/>
  <c r="I31" i="22"/>
  <c r="I32" i="22" s="1"/>
  <c r="H31" i="22"/>
  <c r="H32" i="22" s="1"/>
  <c r="U28" i="22"/>
  <c r="W28" i="22" s="1"/>
  <c r="U27" i="22"/>
  <c r="W27" i="22" s="1"/>
  <c r="U26" i="22"/>
  <c r="W26" i="22" s="1"/>
  <c r="U25" i="22"/>
  <c r="W25" i="22" s="1"/>
  <c r="U24" i="22"/>
  <c r="W24" i="22" s="1"/>
  <c r="U23" i="22"/>
  <c r="W23" i="22" s="1"/>
  <c r="U22" i="22"/>
  <c r="W22" i="22" s="1"/>
  <c r="U21" i="22"/>
  <c r="U20" i="22"/>
  <c r="W20" i="22" s="1"/>
  <c r="U19" i="22"/>
  <c r="W19" i="22" s="1"/>
  <c r="U18" i="22"/>
  <c r="W18" i="22" s="1"/>
  <c r="U17" i="22"/>
  <c r="W17" i="22" s="1"/>
  <c r="U16" i="22"/>
  <c r="W16" i="22" s="1"/>
  <c r="U15" i="22"/>
  <c r="W15" i="22" s="1"/>
  <c r="U14" i="22"/>
  <c r="W14" i="22" s="1"/>
  <c r="U13" i="22"/>
  <c r="W13" i="22" s="1"/>
  <c r="U12" i="22"/>
  <c r="U11" i="22"/>
  <c r="V10" i="22"/>
  <c r="V29" i="22" s="1"/>
  <c r="T10" i="22"/>
  <c r="T29" i="22" s="1"/>
  <c r="S10" i="22"/>
  <c r="S29" i="22" s="1"/>
  <c r="R10" i="22"/>
  <c r="R29" i="22" s="1"/>
  <c r="Q10" i="22"/>
  <c r="Q29" i="22" s="1"/>
  <c r="P10" i="22"/>
  <c r="P29" i="22" s="1"/>
  <c r="O10" i="22"/>
  <c r="O29" i="22" s="1"/>
  <c r="N10" i="22"/>
  <c r="N29" i="22" s="1"/>
  <c r="M10" i="22"/>
  <c r="M29" i="22" s="1"/>
  <c r="L10" i="22"/>
  <c r="L29" i="22" s="1"/>
  <c r="K10" i="22"/>
  <c r="K29" i="22" s="1"/>
  <c r="J10" i="22"/>
  <c r="J29" i="22" s="1"/>
  <c r="I10" i="22"/>
  <c r="I29" i="22" s="1"/>
  <c r="H10" i="22"/>
  <c r="H29" i="22" s="1"/>
  <c r="U9" i="22"/>
  <c r="W9" i="22" s="1"/>
  <c r="U8" i="22"/>
  <c r="W8" i="22" s="1"/>
  <c r="U7" i="22"/>
  <c r="I46" i="21"/>
  <c r="H46" i="21"/>
  <c r="I40" i="21"/>
  <c r="H40" i="21"/>
  <c r="I33" i="21"/>
  <c r="H33" i="21"/>
  <c r="I27" i="21"/>
  <c r="H27" i="21"/>
  <c r="I19" i="21"/>
  <c r="H19" i="21"/>
  <c r="I16" i="21"/>
  <c r="H16" i="21"/>
  <c r="I54" i="20"/>
  <c r="H54" i="20"/>
  <c r="I48" i="20"/>
  <c r="H48" i="20"/>
  <c r="I41" i="20"/>
  <c r="H41" i="20"/>
  <c r="I35" i="20"/>
  <c r="H35" i="20"/>
  <c r="I19" i="20"/>
  <c r="H19" i="20"/>
  <c r="I9" i="20"/>
  <c r="I18" i="20" s="1"/>
  <c r="H9" i="20"/>
  <c r="H18" i="20" s="1"/>
  <c r="I102" i="19"/>
  <c r="H102" i="19"/>
  <c r="I89" i="19"/>
  <c r="I99" i="19" s="1"/>
  <c r="I100" i="19" s="1"/>
  <c r="H89" i="19"/>
  <c r="H99" i="19" s="1"/>
  <c r="H100" i="19" s="1"/>
  <c r="I84" i="19"/>
  <c r="H84" i="19"/>
  <c r="I69" i="19"/>
  <c r="H69" i="19"/>
  <c r="I47" i="19"/>
  <c r="H47" i="19"/>
  <c r="I36" i="19"/>
  <c r="H36" i="19"/>
  <c r="I28" i="19"/>
  <c r="H28" i="19"/>
  <c r="I25" i="19"/>
  <c r="H25" i="19"/>
  <c r="I19" i="19"/>
  <c r="H19" i="19"/>
  <c r="I15" i="19"/>
  <c r="H15" i="19"/>
  <c r="I7" i="19"/>
  <c r="H7" i="19"/>
  <c r="I115" i="18"/>
  <c r="H115" i="18"/>
  <c r="I103" i="18"/>
  <c r="H103" i="18"/>
  <c r="I96" i="18"/>
  <c r="H96" i="18"/>
  <c r="I92" i="18"/>
  <c r="H92" i="18"/>
  <c r="I89" i="18"/>
  <c r="H89" i="18"/>
  <c r="I85" i="18"/>
  <c r="H85" i="18"/>
  <c r="I78" i="18"/>
  <c r="H78" i="18"/>
  <c r="I60" i="18"/>
  <c r="H60" i="18"/>
  <c r="I53" i="18"/>
  <c r="H53" i="18"/>
  <c r="I45" i="18"/>
  <c r="H45" i="18"/>
  <c r="I38" i="18"/>
  <c r="H38" i="18"/>
  <c r="I27" i="18"/>
  <c r="H27" i="18"/>
  <c r="I17" i="18"/>
  <c r="H17" i="18"/>
  <c r="I10" i="18"/>
  <c r="H10" i="18"/>
  <c r="I59" i="19" l="1"/>
  <c r="H13" i="19"/>
  <c r="H60" i="19" s="1"/>
  <c r="H59" i="19"/>
  <c r="U61" i="22"/>
  <c r="U31" i="22"/>
  <c r="U32" i="22" s="1"/>
  <c r="H75" i="18"/>
  <c r="H131" i="18" s="1"/>
  <c r="I44" i="18"/>
  <c r="U33" i="22"/>
  <c r="H9" i="18"/>
  <c r="I75" i="18"/>
  <c r="I131" i="18" s="1"/>
  <c r="I13" i="19"/>
  <c r="I60" i="19" s="1"/>
  <c r="I63" i="19" s="1"/>
  <c r="H55" i="20"/>
  <c r="H34" i="21"/>
  <c r="H47" i="21"/>
  <c r="U10" i="22"/>
  <c r="U29" i="22" s="1"/>
  <c r="I9" i="18"/>
  <c r="I72" i="18" s="1"/>
  <c r="H44" i="18"/>
  <c r="I24" i="20"/>
  <c r="I27" i="20" s="1"/>
  <c r="I42" i="20"/>
  <c r="I55" i="20"/>
  <c r="I34" i="21"/>
  <c r="I47" i="21"/>
  <c r="H63" i="19"/>
  <c r="H61" i="19"/>
  <c r="H24" i="20"/>
  <c r="H27" i="20" s="1"/>
  <c r="W38" i="22"/>
  <c r="H42" i="20"/>
  <c r="W11" i="22"/>
  <c r="W59" i="22"/>
  <c r="W7" i="22"/>
  <c r="W10" i="22" s="1"/>
  <c r="W12" i="22"/>
  <c r="W31" i="22" s="1"/>
  <c r="U38" i="22"/>
  <c r="U57" i="22" s="1"/>
  <c r="W39" i="22"/>
  <c r="W60" i="22" s="1"/>
  <c r="W49" i="22"/>
  <c r="W61" i="22" s="1"/>
  <c r="U59" i="22"/>
  <c r="U60" i="22" s="1"/>
  <c r="W21" i="22"/>
  <c r="W33" i="22" s="1"/>
  <c r="H62" i="19" l="1"/>
  <c r="I62" i="19"/>
  <c r="I61" i="19"/>
  <c r="I66" i="19" s="1"/>
  <c r="I49" i="21"/>
  <c r="I51" i="21" s="1"/>
  <c r="H49" i="21"/>
  <c r="H51" i="21" s="1"/>
  <c r="I57" i="20"/>
  <c r="I59" i="20" s="1"/>
  <c r="H57" i="20"/>
  <c r="H59" i="20" s="1"/>
  <c r="H72" i="18"/>
  <c r="W29" i="22"/>
  <c r="H67" i="19"/>
  <c r="H65" i="19"/>
  <c r="H66" i="19"/>
  <c r="W32" i="22"/>
  <c r="W57" i="22"/>
  <c r="I65" i="19" l="1"/>
  <c r="I67" i="19"/>
</calcChain>
</file>

<file path=xl/sharedStrings.xml><?xml version="1.0" encoding="utf-8"?>
<sst xmlns="http://schemas.openxmlformats.org/spreadsheetml/2006/main" count="531" uniqueCount="528">
  <si>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</si>
  <si>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</si>
  <si>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</si>
  <si>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</si>
  <si>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12"/>
        <color theme="1"/>
        <rFont val="Arial Rounded MT Bold"/>
        <family val="2"/>
      </rPr>
      <t xml:space="preserve">Annual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</si>
  <si>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</si>
  <si>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</si>
  <si>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</si>
  <si>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</si>
  <si>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</si>
  <si>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</si>
  <si>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</si>
  <si>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</si>
  <si>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</si>
  <si>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</si>
  <si>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</si>
  <si>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</si>
  <si>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</si>
  <si>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</si>
  <si>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</si>
  <si>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Calibri Light"/>
        <family val="2"/>
        <charset val="238"/>
      </rPr>
      <t>KD</t>
    </r>
  </si>
  <si>
    <r>
      <rPr>
        <sz val="9"/>
        <rFont val="Arial"/>
        <family val="2"/>
        <charset val="238"/>
      </rPr>
      <t xml:space="preserve">Audited:   </t>
    </r>
  </si>
  <si>
    <r>
      <rPr>
        <sz val="9"/>
        <rFont val="Arial"/>
        <family val="2"/>
        <charset val="238"/>
      </rPr>
      <t>(RN-not audited/RD-audited)</t>
    </r>
  </si>
  <si>
    <r>
      <rPr>
        <sz val="10"/>
        <color theme="0"/>
        <rFont val="Times New Roman"/>
        <family val="1"/>
        <charset val="238"/>
      </rPr>
      <t>RN</t>
    </r>
  </si>
  <si>
    <r>
      <rPr>
        <sz val="10"/>
        <color theme="0"/>
        <rFont val="Calibri Light"/>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</si>
  <si>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</si>
  <si>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</si>
  <si>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</si>
  <si>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</si>
  <si>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</si>
  <si>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</si>
  <si>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</si>
  <si>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</si>
  <si>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</si>
  <si>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</si>
  <si>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</si>
  <si>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</si>
  <si>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</si>
  <si>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</si>
  <si>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</si>
  <si>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</si>
  <si>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</si>
  <si>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sz val="10"/>
        <rFont val="Arial"/>
        <family val="2"/>
        <charset val="238"/>
      </rPr>
      <t>in HRK</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</si>
  <si>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</si>
  <si>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</si>
  <si>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</si>
  <si>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At the reporting date of the current period</t>
    </r>
  </si>
  <si>
    <r>
      <rPr>
        <b/>
        <sz val="9"/>
        <color rgb="FF333399"/>
        <rFont val="Arial"/>
        <family val="2"/>
        <charset val="238"/>
      </rPr>
      <t>A) RECEIVABLES FOR SUBSCRIBED CAPITAL UNPAID</t>
    </r>
  </si>
  <si>
    <r>
      <rPr>
        <b/>
        <sz val="9"/>
        <color rgb="FF333399"/>
        <rFont val="Arial"/>
        <family val="2"/>
        <charset val="238"/>
      </rPr>
      <t xml:space="preserve">B)  FIXED ASSETS </t>
    </r>
    <r>
      <rPr>
        <sz val="9"/>
        <color rgb="FF333399"/>
        <rFont val="Arial"/>
        <family val="2"/>
        <charset val="238"/>
      </rPr>
      <t>(ADP 003+010+020+031+036)</t>
    </r>
  </si>
  <si>
    <r>
      <rPr>
        <sz val="9"/>
        <color rgb="FF0000FF"/>
        <rFont val="Arial"/>
        <family val="2"/>
        <charset val="238"/>
      </rPr>
      <t>I INTANGIBLE ASSETS (ADP 004 to 009)</t>
    </r>
  </si>
  <si>
    <r>
      <rPr>
        <sz val="9"/>
        <rFont val="Arial"/>
        <family val="2"/>
        <charset val="238"/>
      </rPr>
      <t xml:space="preserve">    1  Research and development</t>
    </r>
  </si>
  <si>
    <r>
      <rPr>
        <sz val="9"/>
        <rFont val="Arial"/>
        <family val="2"/>
        <charset val="238"/>
      </rPr>
      <t xml:space="preserve">    2 Concessions, patents, licences, trademarks, software and other rights</t>
    </r>
  </si>
  <si>
    <r>
      <rPr>
        <sz val="9"/>
        <rFont val="Arial"/>
        <family val="2"/>
        <charset val="238"/>
      </rPr>
      <t xml:space="preserve">    3 Goodwill</t>
    </r>
  </si>
  <si>
    <r>
      <rPr>
        <sz val="9"/>
        <rFont val="Arial"/>
        <family val="2"/>
        <charset val="238"/>
      </rPr>
      <t xml:space="preserve">    4  Advance payments for purchase of intangible assets </t>
    </r>
  </si>
  <si>
    <r>
      <rPr>
        <sz val="9"/>
        <rFont val="Arial"/>
        <family val="2"/>
        <charset val="238"/>
      </rPr>
      <t xml:space="preserve">    5 Intangible assets in preparation</t>
    </r>
  </si>
  <si>
    <r>
      <rPr>
        <sz val="9"/>
        <rFont val="Arial"/>
        <family val="2"/>
        <charset val="238"/>
      </rPr>
      <t xml:space="preserve">    6 Other intangible assets</t>
    </r>
  </si>
  <si>
    <r>
      <rPr>
        <sz val="9"/>
        <color rgb="FF0000FF"/>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</si>
  <si>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</si>
  <si>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</si>
  <si>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</si>
  <si>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</si>
  <si>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</si>
  <si>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 payments for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</si>
  <si>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</si>
  <si>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</si>
  <si>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</si>
  <si>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color rgb="FF0000FF"/>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</si>
  <si>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</si>
  <si>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</si>
  <si>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</si>
  <si>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t>
    </r>
  </si>
  <si>
    <r>
      <rPr>
        <sz val="9"/>
        <rFont val="Arial"/>
        <family val="2"/>
        <charset val="238"/>
      </rPr>
      <t xml:space="preserve">     5 Investment in other securities of companies linked by virtue of participating interest</t>
    </r>
  </si>
  <si>
    <r>
      <rPr>
        <sz val="9"/>
        <rFont val="Arial"/>
        <family val="2"/>
        <charset val="238"/>
      </rPr>
      <t xml:space="preserve">     6 Loans, deposits etc. given to companies linked by virtue of participating interest</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</si>
  <si>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</si>
  <si>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</si>
  <si>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</si>
  <si>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</si>
  <si>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color rgb="FF0000FF"/>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</si>
  <si>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</si>
  <si>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</si>
  <si>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</si>
  <si>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</si>
  <si>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color rgb="FF0000FF"/>
        <rFont val="Arial"/>
        <family val="2"/>
        <charset val="238"/>
      </rPr>
      <t>V. Deferred tax assets</t>
    </r>
  </si>
  <si>
    <r>
      <rPr>
        <b/>
        <sz val="9"/>
        <color rgb="FF333399"/>
        <rFont val="Arial"/>
        <family val="2"/>
        <charset val="238"/>
      </rPr>
      <t xml:space="preserve">C)  CURRENT ASSETS </t>
    </r>
    <r>
      <rPr>
        <sz val="9"/>
        <color rgb="FF333399"/>
        <rFont val="Arial"/>
        <family val="2"/>
        <charset val="238"/>
      </rPr>
      <t>(ADP 038+046+053+063)</t>
    </r>
  </si>
  <si>
    <r>
      <rPr>
        <sz val="9"/>
        <color rgb="FF0000FF"/>
        <rFont val="Arial"/>
        <family val="2"/>
        <charset val="238"/>
      </rPr>
      <t>I INVENTORIES (ADP 039 to 045)</t>
    </r>
  </si>
  <si>
    <r>
      <rPr>
        <sz val="9"/>
        <rFont val="Arial"/>
        <family val="2"/>
        <charset val="238"/>
      </rPr>
      <t xml:space="preserve">    1 Raw materials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</si>
  <si>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</si>
  <si>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</si>
  <si>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</si>
  <si>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 payments for inventories</t>
    </r>
  </si>
  <si>
    <r>
      <rPr>
        <sz val="9"/>
        <rFont val="Arial"/>
        <family val="2"/>
        <charset val="238"/>
      </rPr>
      <t xml:space="preserve">    6 Fixed assets held for sale</t>
    </r>
  </si>
  <si>
    <r>
      <rPr>
        <sz val="9"/>
        <rFont val="Arial"/>
        <family val="2"/>
        <charset val="238"/>
      </rPr>
      <t xml:space="preserve">    7 Biological assets</t>
    </r>
  </si>
  <si>
    <r>
      <rPr>
        <sz val="9"/>
        <color rgb="FF0000FF"/>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</si>
  <si>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</si>
  <si>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</si>
  <si>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</si>
  <si>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</si>
  <si>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</si>
  <si>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</si>
  <si>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color rgb="FF0000FF"/>
        <rFont val="Arial"/>
        <family val="2"/>
        <charset val="238"/>
      </rPr>
      <t>III SHORT-TERM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</si>
  <si>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</si>
  <si>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</si>
  <si>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</si>
  <si>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t>
    </r>
  </si>
  <si>
    <r>
      <rPr>
        <sz val="9"/>
        <rFont val="Arial"/>
        <family val="2"/>
        <charset val="238"/>
      </rPr>
      <t xml:space="preserve">     5 Investment in other securities of companies linked by virtue of participating interest</t>
    </r>
  </si>
  <si>
    <r>
      <rPr>
        <sz val="9"/>
        <rFont val="Arial"/>
        <family val="2"/>
        <charset val="238"/>
      </rPr>
      <t xml:space="preserve">     6 Loans, deposits etc. given to companies linked by virtue of participating interest</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</si>
  <si>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</si>
  <si>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</si>
  <si>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</si>
  <si>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color rgb="FF0000FF"/>
        <rFont val="Arial"/>
        <family val="2"/>
        <charset val="238"/>
      </rPr>
      <t>IV CASH AT BANK AND IN HAND</t>
    </r>
  </si>
  <si>
    <r>
      <rPr>
        <b/>
        <sz val="9"/>
        <color rgb="FF333399"/>
        <rFont val="Arial"/>
        <family val="2"/>
        <charset val="238"/>
      </rPr>
      <t>D ) PREPAID EXPENSES AND ACCRUED INCOME</t>
    </r>
  </si>
  <si>
    <r>
      <rPr>
        <b/>
        <sz val="9"/>
        <color rgb="FF333399"/>
        <rFont val="Arial"/>
        <family val="2"/>
        <charset val="238"/>
      </rPr>
      <t xml:space="preserve">E)  TOTAL ASSETS </t>
    </r>
    <r>
      <rPr>
        <sz val="9"/>
        <color rgb="FF333399"/>
        <rFont val="Arial"/>
        <family val="2"/>
        <charset val="238"/>
      </rPr>
      <t>(ADP 001+002+037+064)</t>
    </r>
  </si>
  <si>
    <r>
      <rPr>
        <b/>
        <sz val="9"/>
        <color rgb="FF333399"/>
        <rFont val="Arial"/>
        <family val="2"/>
        <charset val="238"/>
      </rPr>
      <t>OFF-BALANCE SHEET ITEMS</t>
    </r>
  </si>
  <si>
    <r>
      <rPr>
        <b/>
        <sz val="9"/>
        <color rgb="FF000080"/>
        <rFont val="Arial"/>
        <family val="2"/>
        <charset val="238"/>
      </rPr>
      <t>LIABILITIES</t>
    </r>
  </si>
  <si>
    <r>
      <rPr>
        <b/>
        <sz val="9"/>
        <color rgb="FF333399"/>
        <rFont val="Arial"/>
        <family val="2"/>
        <charset val="238"/>
      </rPr>
      <t xml:space="preserve">A)  CAPITAL AND RESERVES </t>
    </r>
    <r>
      <rPr>
        <sz val="9"/>
        <color rgb="FF333399"/>
        <rFont val="Arial"/>
        <family val="2"/>
        <charset val="238"/>
      </rPr>
      <t>(ADP 068 to 070+076+077+081+084+087)</t>
    </r>
  </si>
  <si>
    <r>
      <rPr>
        <sz val="9"/>
        <color rgb="FF0000FF"/>
        <rFont val="Arial"/>
        <family val="2"/>
        <charset val="238"/>
      </rPr>
      <t>I. INITIAL (SUBSCRIBED) CAPITAL</t>
    </r>
  </si>
  <si>
    <r>
      <rPr>
        <sz val="9"/>
        <color rgb="FF0000FF"/>
        <rFont val="Arial"/>
        <family val="2"/>
        <charset val="238"/>
      </rPr>
      <t>II CAPITAL RESERVES</t>
    </r>
  </si>
  <si>
    <r>
      <rPr>
        <sz val="9"/>
        <color rgb="FF0000FF"/>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</si>
  <si>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</si>
  <si>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</si>
  <si>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</si>
  <si>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 </t>
    </r>
  </si>
  <si>
    <r>
      <rPr>
        <sz val="9"/>
        <rFont val="Arial"/>
        <family val="2"/>
        <charset val="238"/>
      </rPr>
      <t xml:space="preserve">     5 Other reserves</t>
    </r>
  </si>
  <si>
    <r>
      <rPr>
        <sz val="9"/>
        <color rgb="FF0000FF"/>
        <rFont val="Arial"/>
        <family val="2"/>
        <charset val="238"/>
      </rPr>
      <t>IV REVALUATION RESERVES</t>
    </r>
  </si>
  <si>
    <r>
      <rPr>
        <sz val="9"/>
        <color rgb="FF0000FF"/>
        <rFont val="Arial"/>
        <family val="2"/>
        <charset val="238"/>
      </rPr>
      <t>V FAIR VALUE RESERVES (ADP 078 to 080)</t>
    </r>
  </si>
  <si>
    <r>
      <rPr>
        <sz val="9"/>
        <rFont val="Arial"/>
        <family val="2"/>
        <charset val="238"/>
      </rPr>
      <t xml:space="preserve">     1 Fair value of financial assets available for sale</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</si>
  <si>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</si>
  <si>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</si>
  <si>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color rgb="FF0000FF"/>
        <rFont val="Arial"/>
        <family val="2"/>
        <charset val="238"/>
      </rPr>
      <t>VI RETAINED PROFIT OR LOSS BROUGHT FORWARD (ADP 082-083)</t>
    </r>
  </si>
  <si>
    <r>
      <rPr>
        <sz val="9"/>
        <rFont val="Arial"/>
        <family val="2"/>
        <charset val="238"/>
      </rPr>
      <t xml:space="preserve">     1 Retained profit</t>
    </r>
  </si>
  <si>
    <r>
      <rPr>
        <sz val="9"/>
        <rFont val="Arial"/>
        <family val="2"/>
        <charset val="238"/>
      </rPr>
      <t xml:space="preserve">     2 Loss brought forward</t>
    </r>
  </si>
  <si>
    <r>
      <rPr>
        <sz val="9"/>
        <color rgb="FF0000FF"/>
        <rFont val="Arial"/>
        <family val="2"/>
        <charset val="238"/>
      </rPr>
      <t>VII PROFIT OR LOSS FOR THE BUSINESS YEAR (ADP 085-086)</t>
    </r>
  </si>
  <si>
    <r>
      <rPr>
        <sz val="9"/>
        <rFont val="Arial"/>
        <family val="2"/>
        <charset val="238"/>
      </rPr>
      <t xml:space="preserve">     1 Profit for the business year</t>
    </r>
  </si>
  <si>
    <r>
      <rPr>
        <sz val="9"/>
        <rFont val="Arial"/>
        <family val="2"/>
        <charset val="238"/>
      </rPr>
      <t xml:space="preserve">     2 Loss for the business year</t>
    </r>
  </si>
  <si>
    <r>
      <rPr>
        <sz val="9"/>
        <color rgb="FF0000FF"/>
        <rFont val="Arial"/>
        <family val="2"/>
        <charset val="238"/>
      </rPr>
      <t>VIII MINORITY (NON-CONTROLLING) INTEREST</t>
    </r>
  </si>
  <si>
    <r>
      <rPr>
        <b/>
        <sz val="9"/>
        <color rgb="FF333399"/>
        <rFont val="Arial"/>
        <family val="2"/>
        <charset val="238"/>
      </rPr>
      <t xml:space="preserve">B)  PROVISIONS </t>
    </r>
    <r>
      <rPr>
        <sz val="9"/>
        <color rgb="FF333399"/>
        <rFont val="Arial"/>
        <family val="2"/>
        <charset val="238"/>
      </rPr>
      <t>(ADP 089 to 094)</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</si>
  <si>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</si>
  <si>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</si>
  <si>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</si>
  <si>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</si>
  <si>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</si>
  <si>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</si>
  <si>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b/>
        <sz val="9"/>
        <color rgb="FF333399"/>
        <rFont val="Arial"/>
        <family val="2"/>
        <charset val="238"/>
      </rPr>
      <t xml:space="preserve">C)  LONG-TERM LIABILITIES </t>
    </r>
    <r>
      <rPr>
        <sz val="9"/>
        <color rgb="FF333399"/>
        <rFont val="Arial"/>
        <family val="2"/>
        <charset val="238"/>
      </rPr>
      <t>(ADP 096 to 106)</t>
    </r>
  </si>
  <si>
    <r>
      <rPr>
        <sz val="9"/>
        <rFont val="Arial"/>
        <family val="2"/>
        <charset val="238"/>
      </rPr>
      <t xml:space="preserve">     1 Liabilities towards undertakings within the group </t>
    </r>
  </si>
  <si>
    <r>
      <rPr>
        <sz val="9"/>
        <rFont val="Arial"/>
        <family val="2"/>
        <charset val="238"/>
      </rPr>
      <t xml:space="preserve">     2 Liabilities for loans, deposits, etc. to companies within the group</t>
    </r>
  </si>
  <si>
    <r>
      <rPr>
        <sz val="9"/>
        <rFont val="Arial"/>
        <family val="2"/>
        <charset val="238"/>
      </rPr>
      <t xml:space="preserve">     3 Liabilities towards companies linked by virtue of participating interest </t>
    </r>
  </si>
  <si>
    <r>
      <rPr>
        <sz val="9"/>
        <rFont val="Arial"/>
        <family val="2"/>
        <charset val="238"/>
      </rPr>
      <t xml:space="preserve">     4 Liabilities for loans, deposits etc. of companies linked by virtue of participating interest</t>
    </r>
  </si>
  <si>
    <r>
      <rPr>
        <sz val="9"/>
        <rFont val="Arial"/>
        <family val="2"/>
        <charset val="238"/>
      </rPr>
      <t xml:space="preserve">     5 Liabilities for loans, deposits etc.</t>
    </r>
  </si>
  <si>
    <r>
      <rPr>
        <sz val="9"/>
        <rFont val="Arial"/>
        <family val="2"/>
        <charset val="238"/>
      </rPr>
      <t xml:space="preserve">     6 Liabilities towards banks and other financial institutions</t>
    </r>
  </si>
  <si>
    <r>
      <rPr>
        <sz val="9"/>
        <rFont val="Arial"/>
        <family val="2"/>
        <charset val="238"/>
      </rPr>
      <t xml:space="preserve">     7 Liabilities for advance payments</t>
    </r>
  </si>
  <si>
    <r>
      <rPr>
        <sz val="9"/>
        <rFont val="Arial"/>
        <family val="2"/>
        <charset val="238"/>
      </rPr>
      <t xml:space="preserve">     8 Liabilities towards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</si>
  <si>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</si>
  <si>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</si>
  <si>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</si>
  <si>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b/>
        <sz val="9"/>
        <color rgb="FF333399"/>
        <rFont val="Arial"/>
        <family val="2"/>
        <charset val="238"/>
      </rPr>
      <t xml:space="preserve">D)  SHORT-TERM LIABILITIES </t>
    </r>
    <r>
      <rPr>
        <sz val="9"/>
        <color rgb="FF333399"/>
        <rFont val="Arial"/>
        <family val="2"/>
        <charset val="238"/>
      </rPr>
      <t>(ADP 108 to 121)</t>
    </r>
  </si>
  <si>
    <r>
      <rPr>
        <sz val="9"/>
        <rFont val="Arial"/>
        <family val="2"/>
        <charset val="238"/>
      </rPr>
      <t xml:space="preserve">     1 Liabilities towards undertakings within the group </t>
    </r>
  </si>
  <si>
    <r>
      <rPr>
        <sz val="9"/>
        <rFont val="Arial"/>
        <family val="2"/>
        <charset val="238"/>
      </rPr>
      <t xml:space="preserve">     2 Liabilities for loans, deposits, etc. to companies within the group</t>
    </r>
  </si>
  <si>
    <r>
      <rPr>
        <sz val="9"/>
        <rFont val="Arial"/>
        <family val="2"/>
        <charset val="238"/>
      </rPr>
      <t xml:space="preserve">     3 Liabilities towards companies linked by virtue of participating interest </t>
    </r>
  </si>
  <si>
    <r>
      <rPr>
        <sz val="9"/>
        <rFont val="Arial"/>
        <family val="2"/>
        <charset val="238"/>
      </rPr>
      <t xml:space="preserve">     4 Liabilities for loans, deposits etc. of companies linked by virtue of participating interest</t>
    </r>
  </si>
  <si>
    <r>
      <rPr>
        <sz val="9"/>
        <rFont val="Arial"/>
        <family val="2"/>
        <charset val="238"/>
      </rPr>
      <t xml:space="preserve">     5 Liabilities for loans, deposits etc.</t>
    </r>
  </si>
  <si>
    <r>
      <rPr>
        <sz val="9"/>
        <rFont val="Arial"/>
        <family val="2"/>
        <charset val="238"/>
      </rPr>
      <t xml:space="preserve">     6 Liabilities towards banks and other financial institutions</t>
    </r>
  </si>
  <si>
    <r>
      <rPr>
        <sz val="9"/>
        <rFont val="Arial"/>
        <family val="2"/>
        <charset val="238"/>
      </rPr>
      <t xml:space="preserve">     7 Liabilities for advance payments</t>
    </r>
  </si>
  <si>
    <r>
      <rPr>
        <sz val="9"/>
        <rFont val="Arial"/>
        <family val="2"/>
        <charset val="238"/>
      </rPr>
      <t xml:space="preserve">     8 Liabilities towards suppliers</t>
    </r>
  </si>
  <si>
    <r>
      <rPr>
        <sz val="9"/>
        <rFont val="Arial"/>
        <family val="2"/>
        <charset val="238"/>
      </rPr>
      <t xml:space="preserve">     9 Liabilities for securities</t>
    </r>
  </si>
  <si>
    <r>
      <rPr>
        <sz val="9"/>
        <rFont val="Arial"/>
        <family val="2"/>
        <charset val="238"/>
      </rPr>
      <t xml:space="preserve">   10 Liabilities towards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</si>
  <si>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</si>
  <si>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</si>
  <si>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</si>
  <si>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</si>
  <si>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color rgb="FF333399"/>
        <rFont val="Arial"/>
        <family val="2"/>
        <charset val="238"/>
      </rPr>
      <t>E) ACCRUALS AND DEFERRED INCOME</t>
    </r>
  </si>
  <si>
    <r>
      <rPr>
        <b/>
        <sz val="9"/>
        <color rgb="FF333399"/>
        <rFont val="Arial"/>
        <family val="2"/>
        <charset val="238"/>
      </rPr>
      <t xml:space="preserve">F)  TOTAL – LIABILITIES </t>
    </r>
    <r>
      <rPr>
        <sz val="9"/>
        <color rgb="FF333399"/>
        <rFont val="Arial"/>
        <family val="2"/>
        <charset val="238"/>
      </rPr>
      <t>(ADP 067+088+095+107+122)</t>
    </r>
  </si>
  <si>
    <r>
      <rPr>
        <b/>
        <sz val="9"/>
        <color rgb="FF333399"/>
        <rFont val="Arial"/>
        <family val="2"/>
        <charset val="238"/>
      </rPr>
      <t>G)  OFF-BALANCE SHEET ITEMS</t>
    </r>
  </si>
  <si>
    <r>
      <rPr>
        <b/>
        <sz val="12"/>
        <rFont val="Arial"/>
        <family val="2"/>
        <charset val="238"/>
      </rPr>
      <t>STATEMENT OF PROFIT OR LOSS</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</si>
  <si>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</si>
  <si>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</si>
  <si>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</si>
  <si>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</si>
  <si>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</si>
  <si>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9"/>
        <color rgb="FF333399"/>
        <rFont val="Arial"/>
        <family val="2"/>
        <charset val="238"/>
      </rPr>
      <t xml:space="preserve">I OPERATING INCOME </t>
    </r>
    <r>
      <rPr>
        <sz val="9"/>
        <color rgb="FF333399"/>
        <rFont val="Arial"/>
        <family val="2"/>
        <charset val="238"/>
      </rPr>
      <t>(ADP 126 to 130)</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</si>
  <si>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</si>
  <si>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</si>
  <si>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</si>
  <si>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</si>
  <si>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</si>
  <si>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b/>
        <sz val="9"/>
        <color rgb="FF333399"/>
        <rFont val="Arial"/>
        <family val="2"/>
        <charset val="238"/>
      </rPr>
      <t xml:space="preserve">II OPERATING EXPENSES </t>
    </r>
    <r>
      <rPr>
        <sz val="9"/>
        <color rgb="FF333399"/>
        <rFont val="Arial"/>
        <family val="2"/>
        <charset val="238"/>
      </rPr>
      <t>(ADP 132+133+137+141+142+143+146+153)</t>
    </r>
  </si>
  <si>
    <r>
      <rPr>
        <sz val="9"/>
        <rFont val="Arial"/>
        <family val="2"/>
        <charset val="238"/>
      </rPr>
      <t xml:space="preserve">    1 Changes in inventories of work in progress and finished goods</t>
    </r>
  </si>
  <si>
    <r>
      <rPr>
        <sz val="9"/>
        <rFont val="Arial"/>
        <family val="2"/>
        <charset val="238"/>
      </rPr>
      <t xml:space="preserve">    2 Material costs (ADP 134 to 136)</t>
    </r>
  </si>
  <si>
    <r>
      <rPr>
        <i/>
        <sz val="9"/>
        <rFont val="Arial"/>
        <family val="2"/>
        <charset val="238"/>
      </rPr>
      <t xml:space="preserve">        a) Costs of raw material </t>
    </r>
  </si>
  <si>
    <r>
      <rPr>
        <i/>
        <sz val="9"/>
        <rFont val="Arial"/>
        <family val="2"/>
        <charset val="238"/>
      </rPr>
      <t xml:space="preserve">        b) Costs of goods sold </t>
    </r>
  </si>
  <si>
    <r>
      <rPr>
        <i/>
        <sz val="9"/>
        <rFont val="Arial"/>
        <family val="2"/>
        <charset val="238"/>
      </rPr>
      <t xml:space="preserve">        c) Other external costs </t>
    </r>
  </si>
  <si>
    <r>
      <rPr>
        <sz val="9"/>
        <rFont val="Arial"/>
        <family val="2"/>
        <charset val="238"/>
      </rPr>
      <t xml:space="preserve">   3 Staff costs (ADP 138 to 140)</t>
    </r>
  </si>
  <si>
    <r>
      <rPr>
        <i/>
        <sz val="9"/>
        <rFont val="Arial"/>
        <family val="2"/>
        <charset val="238"/>
      </rPr>
      <t xml:space="preserve">        a) Net salaries and wages</t>
    </r>
  </si>
  <si>
    <r>
      <rPr>
        <i/>
        <sz val="9"/>
        <rFont val="Arial"/>
        <family val="2"/>
        <charset val="238"/>
      </rPr>
      <t xml:space="preserve">        b) Tax and contributions from salaries expenses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</si>
  <si>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</si>
  <si>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</si>
  <si>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expenses</t>
    </r>
  </si>
  <si>
    <r>
      <rPr>
        <sz val="9"/>
        <rFont val="Arial"/>
        <family val="2"/>
        <charset val="238"/>
      </rPr>
      <t xml:space="preserve">   6 Value adjustments (ADP 144+145)</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</si>
  <si>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</si>
  <si>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</si>
  <si>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sz val="9"/>
        <rFont val="Arial"/>
        <family val="2"/>
        <charset val="238"/>
      </rPr>
      <t xml:space="preserve">   7 Provisions (ADP 147 to 152)</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</si>
  <si>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</si>
  <si>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</si>
  <si>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</si>
  <si>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</si>
  <si>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</si>
  <si>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</si>
  <si>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</si>
  <si>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b/>
        <sz val="9"/>
        <color rgb="FF333399"/>
        <rFont val="Arial"/>
        <family val="2"/>
        <charset val="238"/>
      </rPr>
      <t xml:space="preserve">III FINANCIAL INCOME </t>
    </r>
    <r>
      <rPr>
        <sz val="9"/>
        <color rgb="FF333399"/>
        <rFont val="Arial"/>
        <family val="2"/>
        <charset val="238"/>
      </rPr>
      <t>(ADP 155 to 164)</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</si>
  <si>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</si>
  <si>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</si>
  <si>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</si>
  <si>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</si>
  <si>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</si>
  <si>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 </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</si>
  <si>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</si>
  <si>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</si>
  <si>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</si>
  <si>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</si>
  <si>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b/>
        <sz val="9"/>
        <color rgb="FF333399"/>
        <rFont val="Arial"/>
        <family val="2"/>
        <charset val="238"/>
      </rPr>
      <t xml:space="preserve">IV FINANCIAL EXPENDITURE </t>
    </r>
    <r>
      <rPr>
        <sz val="9"/>
        <color rgb="FF333399"/>
        <rFont val="Arial"/>
        <family val="2"/>
        <charset val="238"/>
      </rPr>
      <t>(ADP 166 to 172)</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</si>
  <si>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</si>
  <si>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</si>
  <si>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</si>
  <si>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</si>
  <si>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</si>
  <si>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</si>
  <si>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</si>
  <si>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COMPANIES LINKED BY VIRTUE OF PARTICIPATING INTEREST</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</si>
  <si>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</si>
  <si>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</si>
  <si>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</si>
  <si>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 xml:space="preserve">IX   TOTAL INCOME </t>
    </r>
    <r>
      <rPr>
        <sz val="9"/>
        <color rgb="FF333399"/>
        <rFont val="Arial"/>
        <family val="2"/>
        <charset val="238"/>
      </rPr>
      <t>(ADP 125+154+173 + 174)</t>
    </r>
  </si>
  <si>
    <r>
      <rPr>
        <b/>
        <sz val="9"/>
        <color rgb="FF333399"/>
        <rFont val="Arial"/>
        <family val="2"/>
        <charset val="238"/>
      </rPr>
      <t xml:space="preserve">X    TOTAL EXPENDITURE </t>
    </r>
    <r>
      <rPr>
        <sz val="9"/>
        <color rgb="FF333399"/>
        <rFont val="Arial"/>
        <family val="2"/>
        <charset val="238"/>
      </rPr>
      <t>(ADP 131+165+175 + 176)</t>
    </r>
  </si>
  <si>
    <r>
      <rPr>
        <b/>
        <sz val="9"/>
        <color rgb="FF333399"/>
        <rFont val="Arial"/>
        <family val="2"/>
        <charset val="238"/>
      </rPr>
      <t xml:space="preserve">XI   PRE-TAX PROFIT OR LOSS </t>
    </r>
    <r>
      <rPr>
        <sz val="9"/>
        <color rgb="FF333399"/>
        <rFont val="Arial"/>
        <family val="2"/>
        <charset val="238"/>
      </rPr>
      <t>(ADP 177-178)</t>
    </r>
  </si>
  <si>
    <r>
      <rPr>
        <sz val="9"/>
        <rFont val="Arial"/>
        <family val="2"/>
        <charset val="238"/>
      </rPr>
      <t xml:space="preserve">   1 Pre-tax profit (ADP 177-178)</t>
    </r>
  </si>
  <si>
    <r>
      <rPr>
        <sz val="9"/>
        <rFont val="Arial"/>
        <family val="2"/>
        <charset val="238"/>
      </rPr>
      <t xml:space="preserve">   2 Pre-tax loss (ADP 178-177)</t>
    </r>
  </si>
  <si>
    <r>
      <rPr>
        <b/>
        <sz val="9"/>
        <color rgb="FF333399"/>
        <rFont val="Arial"/>
        <family val="2"/>
        <charset val="238"/>
      </rPr>
      <t>XII  INCOME TAX</t>
    </r>
  </si>
  <si>
    <r>
      <rPr>
        <b/>
        <sz val="9"/>
        <color rgb="FF333399"/>
        <rFont val="Arial"/>
        <family val="2"/>
        <charset val="238"/>
      </rPr>
      <t xml:space="preserve">XIII PROFIT OR LOSS FOR THE PERIOD </t>
    </r>
    <r>
      <rPr>
        <sz val="9"/>
        <color rgb="FF333399"/>
        <rFont val="Arial"/>
        <family val="2"/>
        <charset val="238"/>
      </rPr>
      <t>(ADP 179-182)</t>
    </r>
  </si>
  <si>
    <r>
      <rPr>
        <sz val="9"/>
        <rFont val="Arial"/>
        <family val="2"/>
        <charset val="238"/>
      </rPr>
      <t xml:space="preserve">  1 Profit for the period (ADP 179-182)</t>
    </r>
  </si>
  <si>
    <r>
      <rPr>
        <sz val="9"/>
        <rFont val="Arial"/>
        <family val="2"/>
        <charset val="238"/>
      </rPr>
      <t xml:space="preserve">  2 Loss for the period (ADP 182-179)</t>
    </r>
  </si>
  <si>
    <r>
      <rPr>
        <b/>
        <sz val="9"/>
        <color rgb="FF000080"/>
        <rFont val="Arial"/>
        <family val="2"/>
        <charset val="238"/>
      </rPr>
      <t>DISCONTINUED OPERATIONS (to be filled in by undertakings subject to IFRS only with discontinued operations)</t>
    </r>
  </si>
  <si>
    <r>
      <rPr>
        <b/>
        <sz val="9"/>
        <color rgb="FF333399"/>
        <rFont val="Arial"/>
        <family val="2"/>
        <charset val="238"/>
      </rPr>
      <t>XIV PRE-TAX PROFIT OR LOSS OF DISCONTINUED OPERATIONS</t>
    </r>
    <r>
      <rPr>
        <sz val="9"/>
        <color rgb="FF333399"/>
        <rFont val="Arial"/>
        <family val="2"/>
        <charset val="238"/>
      </rPr>
      <t xml:space="preserve"> </t>
    </r>
    <r>
      <rPr>
        <sz val="9"/>
        <color rgb="FF333399"/>
        <rFont val="Arial"/>
        <family val="2"/>
        <charset val="238"/>
      </rPr>
      <t xml:space="preserve"> (ADP 187-188)</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</si>
  <si>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</si>
  <si>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</si>
  <si>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</si>
  <si>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sz val="9"/>
        <rFont val="Arial"/>
        <family val="2"/>
        <charset val="238"/>
      </rPr>
      <t xml:space="preserve"> 1 Discontinued operations profit for the period (ADP 186-189)</t>
    </r>
  </si>
  <si>
    <r>
      <rPr>
        <sz val="9"/>
        <rFont val="Arial"/>
        <family val="2"/>
        <charset val="238"/>
      </rPr>
      <t xml:space="preserve"> 2 Discontinued operations loss for the period (ADP 189-186)</t>
    </r>
  </si>
  <si>
    <r>
      <rPr>
        <b/>
        <sz val="9"/>
        <color rgb="FF000080"/>
        <rFont val="Arial"/>
        <family val="2"/>
        <charset val="238"/>
      </rPr>
      <t>TOTAL OPERATIONS (to be filled in only by undertakings subject to IFRS with discontinued operations)</t>
    </r>
  </si>
  <si>
    <r>
      <rPr>
        <b/>
        <sz val="9"/>
        <color rgb="FF333399"/>
        <rFont val="Arial"/>
        <family val="2"/>
        <charset val="238"/>
      </rPr>
      <t xml:space="preserve">XVI PRE-TAX PROFIT OR LOSS </t>
    </r>
    <r>
      <rPr>
        <sz val="9"/>
        <color rgb="FF333399"/>
        <rFont val="Arial"/>
        <family val="2"/>
        <charset val="238"/>
      </rPr>
      <t>(ADP 179+186)</t>
    </r>
  </si>
  <si>
    <r>
      <rPr>
        <sz val="9"/>
        <rFont val="Arial"/>
        <family val="2"/>
        <charset val="238"/>
      </rPr>
      <t xml:space="preserve"> 1 Pre-tax profit (ADP 192)</t>
    </r>
  </si>
  <si>
    <r>
      <rPr>
        <sz val="9"/>
        <rFont val="Arial"/>
        <family val="2"/>
        <charset val="238"/>
      </rPr>
      <t xml:space="preserve"> 2 Pre-tax loss (ADP 192)</t>
    </r>
  </si>
  <si>
    <r>
      <rPr>
        <b/>
        <sz val="9"/>
        <color rgb="FF333399"/>
        <rFont val="Arial"/>
        <family val="2"/>
        <charset val="238"/>
      </rPr>
      <t xml:space="preserve">XVII INCOME TAX </t>
    </r>
    <r>
      <rPr>
        <sz val="9"/>
        <color rgb="FF333399"/>
        <rFont val="Arial"/>
        <family val="2"/>
        <charset val="238"/>
      </rPr>
      <t>(ADP 182+189)</t>
    </r>
  </si>
  <si>
    <r>
      <rPr>
        <b/>
        <sz val="9"/>
        <color rgb="FF333399"/>
        <rFont val="Arial"/>
        <family val="2"/>
        <charset val="238"/>
      </rPr>
      <t xml:space="preserve">XVIII PROFIT OR LOSS FOR THE PERIOD </t>
    </r>
    <r>
      <rPr>
        <sz val="9"/>
        <color rgb="FF333399"/>
        <rFont val="Arial"/>
        <family val="2"/>
        <charset val="238"/>
      </rPr>
      <t>(ADP 192-195)</t>
    </r>
  </si>
  <si>
    <r>
      <rPr>
        <sz val="9"/>
        <rFont val="Arial"/>
        <family val="2"/>
        <charset val="238"/>
      </rPr>
      <t xml:space="preserve"> 1 Profit for the period (ADP 192-195)</t>
    </r>
  </si>
  <si>
    <r>
      <rPr>
        <sz val="9"/>
        <rFont val="Arial"/>
        <family val="2"/>
        <charset val="238"/>
      </rPr>
      <t xml:space="preserve"> 2 Loss for the period (ADP 195-192)</t>
    </r>
  </si>
  <si>
    <r>
      <rPr>
        <b/>
        <sz val="9"/>
        <color rgb="FF000080"/>
        <rFont val="Arial"/>
        <family val="2"/>
        <charset val="238"/>
      </rPr>
      <t xml:space="preserve">APPENDIX to the P&amp;L (to be filled in by undertakings that draw up consolidated annual financial statements) </t>
    </r>
  </si>
  <si>
    <r>
      <rPr>
        <b/>
        <sz val="9"/>
        <color rgb="FF000080"/>
        <rFont val="Arial"/>
        <family val="2"/>
        <charset val="238"/>
      </rPr>
      <t xml:space="preserve">XIX PROFIT OR LOSS FOR THE PERIOD </t>
    </r>
    <r>
      <rPr>
        <sz val="9"/>
        <color rgb="FF000080"/>
        <rFont val="Arial"/>
        <family val="2"/>
        <charset val="238"/>
      </rPr>
      <t>(ADP 200+201)</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</si>
  <si>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</si>
  <si>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</si>
  <si>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</si>
  <si>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</si>
  <si>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rFont val="Arial"/>
        <family val="2"/>
        <charset val="238"/>
      </rPr>
      <t xml:space="preserve">II OTHER COMPREHENSIVE PROFIT/LOSS BEFORE TAX
    </t>
    </r>
    <r>
      <rPr>
        <sz val="9"/>
        <rFont val="Arial"/>
        <family val="2"/>
        <charset val="238"/>
      </rPr>
      <t>(ADP 204 to 211)</t>
    </r>
  </si>
  <si>
    <r>
      <rPr>
        <sz val="9"/>
        <rFont val="Arial"/>
        <family val="2"/>
        <charset val="238"/>
      </rPr>
      <t>1 Exchange rate differences from translation of foreign operations</t>
    </r>
  </si>
  <si>
    <r>
      <rPr>
        <sz val="9"/>
        <rFont val="Arial"/>
        <family val="2"/>
        <charset val="238"/>
      </rPr>
      <t>2 Changes in revaluation reserves of fixed tangible and intangible assets</t>
    </r>
  </si>
  <si>
    <r>
      <rPr>
        <sz val="9"/>
        <rFont val="Arial"/>
        <family val="2"/>
        <charset val="238"/>
      </rPr>
      <t>3 Profit or loss arising from re-evaluation of financial assets available for sale</t>
    </r>
  </si>
  <si>
    <r>
      <rPr>
        <sz val="9"/>
        <rFont val="Arial"/>
        <family val="2"/>
        <charset val="238"/>
      </rPr>
      <t>4 Profit or loss arising from effective cash flow hedging</t>
    </r>
  </si>
  <si>
    <r>
      <rPr>
        <sz val="9"/>
        <rFont val="Arial"/>
        <family val="2"/>
        <charset val="238"/>
      </rPr>
      <t>5 Profit or loss arising from effective hedge of a net investment in a foreign operation</t>
    </r>
  </si>
  <si>
    <r>
      <rPr>
        <sz val="9"/>
        <rFont val="Arial"/>
        <family val="2"/>
        <charset val="238"/>
      </rPr>
      <t>6 Share in other comprehensive income/loss of companies linked by virtue of participating interest</t>
    </r>
  </si>
  <si>
    <r>
      <rPr>
        <sz val="9"/>
        <rFont val="Arial"/>
        <family val="2"/>
        <charset val="238"/>
      </rPr>
      <t>7 Actuarial gains/losses on defined remuneration plans</t>
    </r>
  </si>
  <si>
    <r>
      <rPr>
        <sz val="9"/>
        <rFont val="Arial"/>
        <family val="2"/>
        <charset val="238"/>
      </rPr>
      <t>8 Other changes in equity unrelated to owners</t>
    </r>
  </si>
  <si>
    <r>
      <rPr>
        <b/>
        <sz val="9"/>
        <rFont val="Arial"/>
        <family val="2"/>
        <charset val="238"/>
      </rPr>
      <t>III TAX ON OTHER COMPREHENSIVE INCOME FOR THE PERIOD</t>
    </r>
  </si>
  <si>
    <r>
      <rPr>
        <b/>
        <sz val="9"/>
        <rFont val="Arial"/>
        <family val="2"/>
        <charset val="238"/>
      </rPr>
      <t xml:space="preserve">IV NET OTHER COMPREHENSIVE INCOME OR LOSS </t>
    </r>
    <r>
      <rPr>
        <sz val="9"/>
        <rFont val="Arial"/>
        <family val="2"/>
        <charset val="238"/>
      </rPr>
      <t>(ADP 203-212)</t>
    </r>
  </si>
  <si>
    <r>
      <rPr>
        <b/>
        <sz val="9"/>
        <rFont val="Arial"/>
        <family val="2"/>
        <charset val="238"/>
      </rPr>
      <t xml:space="preserve">V. COMPREHENSIVE INCOME OR LOSS FOR THE PERIOD </t>
    </r>
    <r>
      <rPr>
        <sz val="9"/>
        <rFont val="Arial"/>
        <family val="2"/>
        <charset val="238"/>
      </rPr>
      <t>(ADP 202+213)</t>
    </r>
  </si>
  <si>
    <r>
      <rPr>
        <b/>
        <sz val="9"/>
        <color rgb="FF000080"/>
        <rFont val="Arial"/>
        <family val="2"/>
        <charset val="238"/>
      </rPr>
      <t>APPENDIX to the Statement on comprehensive income (to be filled in by entrepreneurs who draw up consolidated statements)</t>
    </r>
  </si>
  <si>
    <r>
      <rPr>
        <b/>
        <sz val="9"/>
        <color rgb="FF000080"/>
        <rFont val="Arial"/>
        <family val="2"/>
        <charset val="238"/>
      </rPr>
      <t xml:space="preserve">VI COMPREHENSIVE INCOME OR LOSS FOR THE PERIOD </t>
    </r>
    <r>
      <rPr>
        <sz val="9"/>
        <color rgb="FF000080"/>
        <rFont val="Arial"/>
        <family val="2"/>
        <charset val="238"/>
      </rPr>
      <t>(ADP 216+217)</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</si>
  <si>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</si>
  <si>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</si>
  <si>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</si>
  <si>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sz val="10"/>
        <rFont val="Arial"/>
        <family val="2"/>
        <charset val="238"/>
      </rPr>
      <t>in HRK</t>
    </r>
  </si>
  <si>
    <r>
      <rPr>
        <b/>
        <sz val="9"/>
        <rFont val="Arial"/>
        <family val="2"/>
        <charset val="238"/>
      </rPr>
      <t>Item</t>
    </r>
  </si>
  <si>
    <r>
      <rPr>
        <b/>
        <sz val="8"/>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</si>
  <si>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</si>
  <si>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</si>
  <si>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</si>
  <si>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</si>
  <si>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</si>
  <si>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</si>
  <si>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</si>
  <si>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</si>
  <si>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</si>
  <si>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</si>
  <si>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</si>
  <si>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</si>
  <si>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</si>
  <si>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</si>
  <si>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</si>
  <si>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the working capital </t>
    </r>
    <r>
      <rPr>
        <sz val="9"/>
        <rFont val="Arial"/>
        <family val="2"/>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</si>
  <si>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</si>
  <si>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</si>
  <si>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</si>
  <si>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</si>
  <si>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the working capital</t>
    </r>
  </si>
  <si>
    <r>
      <rPr>
        <b/>
        <sz val="9"/>
        <rFont val="Arial"/>
        <family val="2"/>
        <charset val="238"/>
      </rPr>
      <t xml:space="preserve">II Cash from operations </t>
    </r>
    <r>
      <rPr>
        <sz val="9"/>
        <rFont val="Arial"/>
        <family val="2"/>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</si>
  <si>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</si>
  <si>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</si>
  <si>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</si>
  <si>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</si>
  <si>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</si>
  <si>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</si>
  <si>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</si>
  <si>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</si>
  <si>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</si>
  <si>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</si>
  <si>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</si>
  <si>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</si>
  <si>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</si>
  <si>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</si>
  <si>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</si>
  <si>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</si>
  <si>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charset val="238"/>
      </rPr>
      <t>(ADP 028 to 032)</t>
    </r>
  </si>
  <si>
    <r>
      <rPr>
        <b/>
        <sz val="9"/>
        <color rgb="FF000080"/>
        <rFont val="Arial"/>
        <family val="2"/>
        <charset val="238"/>
      </rPr>
      <t xml:space="preserve">B) NET CASH FLOW FROM INVESTMENT ACTIVITIES </t>
    </r>
    <r>
      <rPr>
        <sz val="9"/>
        <color rgb="FF000080"/>
        <rFont val="Arial"/>
        <family val="2"/>
        <charset val="238"/>
      </rPr>
      <t>(ADP 027 +033)</t>
    </r>
  </si>
  <si>
    <r>
      <rPr>
        <b/>
        <sz val="9"/>
        <color rgb="FF000080"/>
        <rFont val="Arial"/>
        <family val="2"/>
        <charset val="238"/>
      </rPr>
      <t>Cash flow from financing activities</t>
    </r>
  </si>
  <si>
    <r>
      <rPr>
        <sz val="9"/>
        <rFont val="Arial"/>
        <family val="2"/>
        <charset val="238"/>
      </rPr>
      <t>1 Cash receipts from the increase of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</si>
  <si>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</si>
  <si>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</si>
  <si>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</si>
  <si>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</si>
  <si>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</si>
  <si>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Dividends paid</t>
    </r>
  </si>
  <si>
    <r>
      <rPr>
        <sz val="9"/>
        <rFont val="Arial"/>
        <family val="2"/>
        <charset val="238"/>
      </rPr>
      <t xml:space="preserve">3 Cash payments for finance lease </t>
    </r>
  </si>
  <si>
    <r>
      <rPr>
        <sz val="9"/>
        <rFont val="Arial"/>
        <family val="2"/>
        <charset val="238"/>
      </rPr>
      <t>4 Cash payments for the redemption of treasury shares and decrease of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</si>
  <si>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</si>
  <si>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charset val="238"/>
      </rPr>
      <t>(ADP 040 to 044)</t>
    </r>
  </si>
  <si>
    <r>
      <rPr>
        <b/>
        <sz val="9"/>
        <color rgb="FF000080"/>
        <rFont val="Arial"/>
        <family val="2"/>
        <charset val="238"/>
      </rPr>
      <t xml:space="preserve">C) NET CASH FLOW FROM FINANCING ACTIVITIES </t>
    </r>
    <r>
      <rPr>
        <sz val="9"/>
        <color rgb="FF000080"/>
        <rFont val="Arial"/>
        <family val="2"/>
        <charset val="238"/>
      </rPr>
      <t>(ADP 039 +045)</t>
    </r>
  </si>
  <si>
    <r>
      <rPr>
        <sz val="9"/>
        <rFont val="Arial"/>
        <family val="2"/>
        <charset val="238"/>
      </rPr>
      <t>1 Unrealised exchange rate differences in cash and cash equivalents</t>
    </r>
  </si>
  <si>
    <r>
      <rPr>
        <b/>
        <sz val="9"/>
        <color rgb="FF000080"/>
        <rFont val="Arial"/>
        <family val="2"/>
        <charset val="238"/>
      </rPr>
      <t xml:space="preserve">D) NET INCREASE OR DECREASE OF CASH FLOWS </t>
    </r>
    <r>
      <rPr>
        <sz val="9"/>
        <color rgb="FF000080"/>
        <rFont val="Arial"/>
        <family val="2"/>
        <charset val="238"/>
      </rPr>
      <t>(ADP 020+034+046+047)</t>
    </r>
  </si>
  <si>
    <r>
      <rPr>
        <b/>
        <sz val="9"/>
        <color rgb="FF000080"/>
        <rFont val="Arial"/>
        <family val="2"/>
        <charset val="238"/>
      </rPr>
      <t>E) CASH AND CASH EQUIVALENTS AT THE BEGINNING OF PERIOD</t>
    </r>
  </si>
  <si>
    <r>
      <rPr>
        <b/>
        <sz val="9"/>
        <color rgb="FF000080"/>
        <rFont val="Arial"/>
        <family val="2"/>
        <charset val="238"/>
      </rPr>
      <t>F) CASH AND CASH EQUIVALENTS AT THE END OF PERIOD</t>
    </r>
    <r>
      <rPr>
        <sz val="9"/>
        <color rgb="FF000080"/>
        <rFont val="Arial"/>
        <family val="2"/>
        <charset val="238"/>
      </rPr>
      <t>(ADP 048+049)</t>
    </r>
  </si>
  <si>
    <r>
      <rPr>
        <b/>
        <sz val="12"/>
        <rFont val="Arial"/>
        <family val="2"/>
        <charset val="238"/>
      </rPr>
      <t>STATEMENT OF CASH FLOWS - 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</si>
  <si>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</si>
  <si>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</si>
  <si>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</si>
  <si>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</si>
  <si>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</si>
  <si>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</si>
  <si>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</si>
  <si>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</si>
  <si>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</si>
  <si>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</si>
  <si>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</si>
  <si>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</si>
  <si>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sz val="9"/>
        <rFont val="Arial"/>
        <family val="2"/>
        <charset val="238"/>
      </rPr>
      <t xml:space="preserve">  5 Cash payments to suppliers</t>
    </r>
  </si>
  <si>
    <r>
      <rPr>
        <sz val="9"/>
        <rFont val="Arial"/>
        <family val="2"/>
        <charset val="238"/>
      </rPr>
      <t xml:space="preserve">  6 Cash payments to employees</t>
    </r>
  </si>
  <si>
    <r>
      <rPr>
        <sz val="9"/>
        <rFont val="Arial"/>
        <family val="2"/>
        <charset val="238"/>
      </rPr>
      <t xml:space="preserve">  7 Cash payments for insurance premiums</t>
    </r>
  </si>
  <si>
    <r>
      <rPr>
        <sz val="9"/>
        <rFont val="Arial"/>
        <family val="2"/>
        <charset val="238"/>
      </rPr>
      <t xml:space="preserve">  8 Other cash receipts and payments</t>
    </r>
  </si>
  <si>
    <r>
      <rPr>
        <b/>
        <sz val="9"/>
        <rFont val="Arial"/>
        <family val="2"/>
        <charset val="238"/>
      </rPr>
      <t xml:space="preserve">I Cash from operations </t>
    </r>
    <r>
      <rPr>
        <sz val="9"/>
        <rFont val="Arial"/>
        <family val="2"/>
        <charset val="238"/>
      </rPr>
      <t>(ADP 001 to 008)</t>
    </r>
  </si>
  <si>
    <r>
      <rPr>
        <sz val="9"/>
        <rFont val="Arial"/>
        <family val="2"/>
        <charset val="238"/>
      </rPr>
      <t xml:space="preserve">  9 Interest paid</t>
    </r>
  </si>
  <si>
    <r>
      <rPr>
        <sz val="9"/>
        <rFont val="Arial"/>
        <family val="2"/>
        <charset val="238"/>
      </rPr>
      <t>10 Income tax paid</t>
    </r>
  </si>
  <si>
    <r>
      <rPr>
        <b/>
        <sz val="9"/>
        <color rgb="FF000080"/>
        <rFont val="Arial"/>
        <family val="2"/>
        <charset val="238"/>
      </rPr>
      <t xml:space="preserve">A) NET CASH FLOW FROM OPERATING ACTIVITIES </t>
    </r>
    <r>
      <rPr>
        <sz val="9"/>
        <color rgb="FF000080"/>
        <rFont val="Arial"/>
        <family val="2"/>
        <charset val="238"/>
      </rPr>
      <t>(ADP 009 to 011)</t>
    </r>
  </si>
  <si>
    <r>
      <rPr>
        <b/>
        <sz val="9"/>
        <color rgb="FF000080"/>
        <rFont val="Arial"/>
        <family val="2"/>
        <charset val="238"/>
      </rPr>
      <t>Cash flow from investment activities</t>
    </r>
  </si>
  <si>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</si>
  <si>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</si>
  <si>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</si>
  <si>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</si>
  <si>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repayment of loans and deposits</t>
    </r>
  </si>
  <si>
    <r>
      <rPr>
        <sz val="9"/>
        <rFont val="Arial"/>
        <family val="2"/>
        <charset val="238"/>
      </rPr>
      <t xml:space="preserve"> 6 Other cash receipts from investment activities</t>
    </r>
  </si>
  <si>
    <r>
      <rPr>
        <b/>
        <sz val="9"/>
        <rFont val="Arial"/>
        <family val="2"/>
        <charset val="238"/>
      </rPr>
      <t xml:space="preserve">II Total cash receipts from investment activities </t>
    </r>
    <r>
      <rPr>
        <sz val="9"/>
        <rFont val="Arial"/>
        <family val="2"/>
        <charset val="238"/>
      </rPr>
      <t>(ADP 013 to 018)</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</si>
  <si>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</si>
  <si>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</si>
  <si>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</si>
  <si>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</si>
  <si>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</si>
  <si>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rFont val="Arial"/>
        <family val="2"/>
        <charset val="238"/>
      </rPr>
      <t xml:space="preserve">III Total cash payments from investment activities </t>
    </r>
    <r>
      <rPr>
        <sz val="9"/>
        <rFont val="Arial"/>
        <family val="2"/>
        <charset val="238"/>
      </rPr>
      <t>(ADP 020 to 024)</t>
    </r>
  </si>
  <si>
    <r>
      <rPr>
        <b/>
        <sz val="9"/>
        <color rgb="FF000080"/>
        <rFont val="Arial"/>
        <family val="2"/>
        <charset val="238"/>
      </rPr>
      <t xml:space="preserve">B) NET CASH FLOW FROM INVESTMENT ACTIVITIES </t>
    </r>
    <r>
      <rPr>
        <sz val="9"/>
        <color rgb="FF000080"/>
        <rFont val="Arial"/>
        <family val="2"/>
        <charset val="238"/>
      </rPr>
      <t>(ADP 019 + 025)</t>
    </r>
  </si>
  <si>
    <r>
      <rPr>
        <b/>
        <sz val="9"/>
        <color rgb="FF000080"/>
        <rFont val="Arial"/>
        <family val="2"/>
        <charset val="238"/>
      </rPr>
      <t>Cash flow from financing activities</t>
    </r>
  </si>
  <si>
    <r>
      <rPr>
        <sz val="9"/>
        <rFont val="Arial"/>
        <family val="2"/>
        <charset val="238"/>
      </rPr>
      <t xml:space="preserve">     1 Cash receipts from the increase of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</si>
  <si>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</si>
  <si>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</si>
  <si>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</si>
  <si>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b/>
        <sz val="9"/>
        <rFont val="Arial"/>
        <family val="2"/>
        <charset val="238"/>
      </rPr>
      <t xml:space="preserve">IV Total cash receipts from financing activities </t>
    </r>
    <r>
      <rPr>
        <sz val="9"/>
        <rFont val="Arial"/>
        <family val="2"/>
        <charset val="238"/>
      </rPr>
      <t>(ADP 027 to 030)</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</si>
  <si>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</si>
  <si>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</si>
  <si>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</si>
  <si>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of initial (subscribed) capital</t>
    </r>
  </si>
  <si>
    <r>
      <rPr>
        <sz val="9"/>
        <rFont val="Arial"/>
        <family val="2"/>
        <charset val="238"/>
      </rPr>
      <t xml:space="preserve">     5 Other cash payments from financing activities</t>
    </r>
  </si>
  <si>
    <r>
      <rPr>
        <b/>
        <sz val="9"/>
        <rFont val="Arial"/>
        <family val="2"/>
        <charset val="238"/>
      </rPr>
      <t xml:space="preserve">V Total cash payments from financing activities </t>
    </r>
    <r>
      <rPr>
        <sz val="9"/>
        <rFont val="Arial"/>
        <family val="2"/>
        <charset val="238"/>
      </rPr>
      <t>(ADP 032 to 036)</t>
    </r>
  </si>
  <si>
    <r>
      <rPr>
        <b/>
        <sz val="9"/>
        <color rgb="FF000080"/>
        <rFont val="Arial"/>
        <family val="2"/>
        <charset val="238"/>
      </rPr>
      <t xml:space="preserve">C) NET CASH FLOW FROM INVESTMENT ACTIVITIES </t>
    </r>
    <r>
      <rPr>
        <sz val="9"/>
        <color rgb="FF000080"/>
        <rFont val="Arial"/>
        <family val="2"/>
        <charset val="238"/>
      </rPr>
      <t>(ADP 031 +037)</t>
    </r>
  </si>
  <si>
    <r>
      <rPr>
        <sz val="9"/>
        <rFont val="Arial"/>
        <family val="2"/>
        <charset val="238"/>
      </rPr>
      <t xml:space="preserve">  1 Unrealised exchange rate differences in cash and cash equivalents</t>
    </r>
  </si>
  <si>
    <r>
      <rPr>
        <b/>
        <sz val="9"/>
        <color rgb="FF000080"/>
        <rFont val="Arial"/>
        <family val="2"/>
        <charset val="238"/>
      </rPr>
      <t xml:space="preserve">D) NET INCREASE OR DECREASE OF CASH FLOWS </t>
    </r>
    <r>
      <rPr>
        <sz val="9"/>
        <color rgb="FF000080"/>
        <rFont val="Arial"/>
        <family val="2"/>
        <charset val="238"/>
      </rPr>
      <t>(ADP 012+026+038+039)</t>
    </r>
  </si>
  <si>
    <r>
      <rPr>
        <b/>
        <sz val="9"/>
        <color rgb="FF000080"/>
        <rFont val="Arial"/>
        <family val="2"/>
        <charset val="238"/>
      </rPr>
      <t>E) CASH AND CASH EQUIVALENTS AT THE BEGINNING OF PERIOD</t>
    </r>
  </si>
  <si>
    <r>
      <rPr>
        <b/>
        <sz val="9"/>
        <color rgb="FF000080"/>
        <rFont val="Arial"/>
        <family val="2"/>
        <charset val="238"/>
      </rPr>
      <t>F) CASH AND CASH EQUIVALENTS AT THE END OF PERIOD</t>
    </r>
    <r>
      <rPr>
        <sz val="9"/>
        <color rgb="FF000080"/>
        <rFont val="Arial"/>
        <family val="2"/>
        <charset val="238"/>
      </rPr>
      <t>(ADP 040+041)</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</si>
  <si>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</si>
  <si>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</si>
  <si>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</si>
  <si>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sz val="10"/>
        <rFont val="Arial"/>
        <family val="2"/>
        <charset val="238"/>
      </rPr>
      <t>in HRK</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</si>
  <si>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</si>
  <si>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</si>
  <si>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</si>
  <si>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charset val="238"/>
      </rPr>
      <t>(non-controlling)</t>
    </r>
    <r>
      <rPr>
        <b/>
        <sz val="8"/>
        <color rgb="FFFFFFFF"/>
        <rFont val="Arial"/>
        <family val="2"/>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</si>
  <si>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</si>
  <si>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</si>
  <si>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</si>
  <si>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</si>
  <si>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</si>
  <si>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</si>
  <si>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</si>
  <si>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</si>
  <si>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</si>
  <si>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Fair value of financial assets available for sale</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</si>
  <si>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</si>
  <si>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</si>
  <si>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</si>
  <si>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</si>
  <si>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</si>
  <si>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</si>
  <si>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</si>
  <si>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</si>
  <si>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</si>
  <si>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</si>
  <si>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</si>
  <si>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</si>
  <si>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</si>
  <si>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</si>
  <si>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</si>
  <si>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</si>
  <si>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FFFFFF"/>
        <rFont val="Arial"/>
        <family val="2"/>
        <charset val="238"/>
      </rPr>
      <t>14</t>
    </r>
  </si>
  <si>
    <r>
      <rPr>
        <b/>
        <sz val="8"/>
        <color rgb="FFFFFFFF"/>
        <rFont val="Arial"/>
        <family val="2"/>
        <charset val="238"/>
      </rPr>
      <t>15</t>
    </r>
  </si>
  <si>
    <r>
      <rPr>
        <b/>
        <sz val="8"/>
        <color rgb="FFFFFFFF"/>
        <rFont val="Arial"/>
        <family val="2"/>
        <charset val="238"/>
      </rPr>
      <t>16 (3 to 6 - 7
 + 8 to 15)</t>
    </r>
  </si>
  <si>
    <r>
      <rPr>
        <b/>
        <sz val="8"/>
        <color rgb="FFFFFFFF"/>
        <rFont val="Arial"/>
        <family val="2"/>
        <charset val="238"/>
      </rPr>
      <t>17</t>
    </r>
  </si>
  <si>
    <r>
      <rPr>
        <b/>
        <sz val="8"/>
        <color rgb="FFFFFFFF"/>
        <rFont val="Arial"/>
        <family val="2"/>
        <charset val="238"/>
      </rPr>
      <t>18 (16+17)</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</si>
  <si>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</si>
  <si>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</si>
  <si>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</si>
  <si>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</si>
  <si>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</si>
  <si>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</si>
  <si>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</si>
  <si>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</si>
  <si>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8 Profit or loss arising from re-evaluation of financial assets available for sale</t>
    </r>
  </si>
  <si>
    <r>
      <rPr>
        <sz val="8"/>
        <rFont val="Arial"/>
        <family val="2"/>
        <charset val="238"/>
      </rPr>
      <t>9 Gains or losses on efficient cash flow hedging</t>
    </r>
  </si>
  <si>
    <r>
      <rPr>
        <sz val="8"/>
        <rFont val="Arial"/>
        <family val="2"/>
        <charset val="238"/>
      </rPr>
      <t>10 Gains or losses arising from effective hedge of a net investment in a foreign operation</t>
    </r>
  </si>
  <si>
    <r>
      <rPr>
        <sz val="8"/>
        <rFont val="Arial"/>
        <family val="2"/>
        <charset val="238"/>
      </rPr>
      <t>11 Share in other comprehensive income/loss of companies linked by virtue of participating interest</t>
    </r>
  </si>
  <si>
    <r>
      <rPr>
        <sz val="8"/>
        <rFont val="Arial"/>
        <family val="2"/>
        <charset val="238"/>
      </rPr>
      <t>12 Actuarial gains/losses on defined benefit plans</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</si>
  <si>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</si>
  <si>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</si>
  <si>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15 Increase/decrease in initial (subscribed) capital (other than from reinvesting profit and other than arising from the pre-bankruptcy settlement procedure)</t>
    </r>
  </si>
  <si>
    <r>
      <rPr>
        <sz val="8"/>
        <rFont val="Arial"/>
        <family val="2"/>
        <charset val="238"/>
      </rPr>
      <t>16  Increase of initial (subscribed) capital by reinvesting profit</t>
    </r>
  </si>
  <si>
    <r>
      <rPr>
        <sz val="8"/>
        <rFont val="Arial"/>
        <family val="2"/>
        <charset val="238"/>
      </rPr>
      <t>17 Increase of initial (subscribed) capital arising from the pre-bankruptcy settlement procedure</t>
    </r>
  </si>
  <si>
    <r>
      <rPr>
        <sz val="8"/>
        <rFont val="Arial"/>
        <family val="2"/>
        <charset val="238"/>
      </rPr>
      <t>18 Redemption of treasury shares/holdings</t>
    </r>
  </si>
  <si>
    <r>
      <rPr>
        <sz val="8"/>
        <rFont val="Arial"/>
        <family val="2"/>
        <charset val="238"/>
      </rPr>
      <t>19 Payment of share in profit/dividend</t>
    </r>
  </si>
  <si>
    <r>
      <rPr>
        <sz val="8"/>
        <rFont val="Arial"/>
        <family val="2"/>
        <charset val="238"/>
      </rPr>
      <t>20 Other distribution to owners</t>
    </r>
  </si>
  <si>
    <r>
      <rPr>
        <sz val="8"/>
        <rFont val="Arial"/>
        <family val="2"/>
        <charset val="238"/>
      </rPr>
      <t>21 Transfer to reserves by annual schedule</t>
    </r>
  </si>
  <si>
    <r>
      <rPr>
        <sz val="8"/>
        <rFont val="Arial"/>
        <family val="2"/>
        <charset val="238"/>
      </rPr>
      <t>22 Increase in reserves arising from the pre-bankruptcy settlement procedure</t>
    </r>
  </si>
  <si>
    <r>
      <rPr>
        <b/>
        <sz val="8"/>
        <rFont val="Arial"/>
        <family val="2"/>
        <charset val="238"/>
      </rPr>
      <t xml:space="preserve">23 Balance on the last day of the previous business year reporting period </t>
    </r>
    <r>
      <rPr>
        <sz val="8"/>
        <rFont val="Arial"/>
        <family val="2"/>
        <charset val="238"/>
      </rPr>
      <t>(ADP 04 to 22)</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</si>
  <si>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</si>
  <si>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family val="2"/>
        <charset val="238"/>
      </rPr>
      <t>(ADP 06 to 14)</t>
    </r>
  </si>
  <si>
    <r>
      <rPr>
        <b/>
        <sz val="8"/>
        <color rgb="FF000080"/>
        <rFont val="Arial"/>
        <family val="2"/>
        <charset val="238"/>
      </rPr>
      <t xml:space="preserve">  II COMPREHENSIVE INCOME OR LOSS FOR THE PREVIOUS PERIOD </t>
    </r>
    <r>
      <rPr>
        <sz val="8"/>
        <color rgb="FF000080"/>
        <rFont val="Arial"/>
        <family val="2"/>
        <charset val="238"/>
      </rPr>
      <t>(ADP 05+24)</t>
    </r>
  </si>
  <si>
    <r>
      <rPr>
        <b/>
        <sz val="8"/>
        <color rgb="FF000080"/>
        <rFont val="Arial"/>
        <family val="2"/>
        <charset val="238"/>
      </rPr>
      <t xml:space="preserve">III TRANSACTIONS WITH OWNERS IN THE PREVIOUS PERIOD RECOGNISED DIRECTLY IN EQUITY  </t>
    </r>
    <r>
      <rPr>
        <sz val="8"/>
        <color rgb="FF000080"/>
        <rFont val="Arial"/>
        <family val="2"/>
        <charset val="238"/>
      </rPr>
      <t>(ADP 15 to 22)</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</si>
  <si>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</si>
  <si>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</si>
  <si>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</si>
  <si>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</si>
  <si>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current business year (restated) </t>
    </r>
    <r>
      <rPr>
        <sz val="8"/>
        <rFont val="Arial"/>
        <family val="2"/>
        <charset val="238"/>
      </rPr>
      <t>(ADP 27 to 29)</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</si>
  <si>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</si>
  <si>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</si>
  <si>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</si>
  <si>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8 Profit or loss arising from re-evaluation of financial assets available for sale</t>
    </r>
  </si>
  <si>
    <r>
      <rPr>
        <sz val="8"/>
        <rFont val="Arial"/>
        <family val="2"/>
        <charset val="238"/>
      </rPr>
      <t>9 Gains or losses on efficient cash flow hedging</t>
    </r>
  </si>
  <si>
    <r>
      <rPr>
        <sz val="8"/>
        <rFont val="Arial"/>
        <family val="2"/>
        <charset val="238"/>
      </rPr>
      <t>10 Gains or losses arising from effective hedge of a net investment in a foreign operation</t>
    </r>
  </si>
  <si>
    <r>
      <rPr>
        <sz val="8"/>
        <rFont val="Arial"/>
        <family val="2"/>
        <charset val="238"/>
      </rPr>
      <t>11 Share in other comprehensive income/loss of companies linked by virtue of participating interest</t>
    </r>
  </si>
  <si>
    <r>
      <rPr>
        <sz val="8"/>
        <rFont val="Arial"/>
        <family val="2"/>
        <charset val="238"/>
      </rPr>
      <t>12 Actuarial gains/losses on defined remuneration plans</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</si>
  <si>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</si>
  <si>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</si>
  <si>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15 Increase/decrease in initial (subscribed) capital (other than from reinvesting profit and other than arising from the pre-bankruptcy settlement procedure)</t>
    </r>
  </si>
  <si>
    <r>
      <rPr>
        <sz val="8"/>
        <rFont val="Arial"/>
        <family val="2"/>
        <charset val="238"/>
      </rPr>
      <t>16 Increase of initial (subscribed) capital by reinvesting profit</t>
    </r>
  </si>
  <si>
    <r>
      <rPr>
        <sz val="8"/>
        <rFont val="Arial"/>
        <family val="2"/>
        <charset val="238"/>
      </rPr>
      <t>17 Increase of initial (subscribed) capital arising from the pre-bankruptcy settlement procedure</t>
    </r>
  </si>
  <si>
    <r>
      <rPr>
        <sz val="8"/>
        <rFont val="Arial"/>
        <family val="2"/>
        <charset val="238"/>
      </rPr>
      <t>18 Redemption of treasury shares/holdings</t>
    </r>
  </si>
  <si>
    <r>
      <rPr>
        <sz val="8"/>
        <rFont val="Arial"/>
        <family val="2"/>
        <charset val="238"/>
      </rPr>
      <t>19 Payment of share in profit/dividend</t>
    </r>
  </si>
  <si>
    <r>
      <rPr>
        <sz val="8"/>
        <rFont val="Arial"/>
        <family val="2"/>
        <charset val="238"/>
      </rPr>
      <t>20 Other distribution to owners</t>
    </r>
  </si>
  <si>
    <r>
      <rPr>
        <sz val="8"/>
        <rFont val="Arial"/>
        <family val="2"/>
        <charset val="238"/>
      </rPr>
      <t>21 Transfer to reserves by annual schedule</t>
    </r>
  </si>
  <si>
    <r>
      <rPr>
        <sz val="8"/>
        <rFont val="Arial"/>
        <family val="2"/>
        <charset val="238"/>
      </rPr>
      <t>22 Increase in reserves arising from the pre-bankruptcy settlement procedure</t>
    </r>
  </si>
  <si>
    <r>
      <rPr>
        <b/>
        <sz val="8"/>
        <rFont val="Arial"/>
        <family val="2"/>
        <charset val="238"/>
      </rPr>
      <t xml:space="preserve">23 Balance on the last day of the current business year reporting period </t>
    </r>
    <r>
      <rPr>
        <sz val="8"/>
        <rFont val="Arial"/>
        <family val="2"/>
        <charset val="238"/>
      </rPr>
      <t>(ADP 30 to 48)</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</si>
  <si>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</si>
  <si>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FOR THE CURRENT PERIOD, NET OF TAX
    </t>
    </r>
    <r>
      <rPr>
        <sz val="8"/>
        <color rgb="FF000080"/>
        <rFont val="Arial"/>
        <family val="2"/>
        <charset val="238"/>
      </rPr>
      <t>(ADP 32 to 40)</t>
    </r>
  </si>
  <si>
    <r>
      <rPr>
        <b/>
        <sz val="8"/>
        <color rgb="FF000080"/>
        <rFont val="Arial"/>
        <family val="2"/>
        <charset val="238"/>
      </rPr>
      <t xml:space="preserve">  II COMPREHENSIVE INCOME OR LOSS FOR THE CURRENT PERIOD </t>
    </r>
    <r>
      <rPr>
        <sz val="8"/>
        <color rgb="FF000080"/>
        <rFont val="Arial"/>
        <family val="2"/>
        <charset val="238"/>
      </rPr>
      <t>(ADP 31+50)</t>
    </r>
  </si>
  <si>
    <r>
      <rPr>
        <b/>
        <sz val="8"/>
        <color rgb="FF000080"/>
        <rFont val="Arial"/>
        <family val="2"/>
        <charset val="238"/>
      </rPr>
      <t xml:space="preserve">III TRANSACTIONS WITH OWNERS IN THE CURRENT PERIOD RECOGNISED DIRECTLY IN EQUITY  </t>
    </r>
    <r>
      <rPr>
        <sz val="8"/>
        <color rgb="FF000080"/>
        <rFont val="Arial"/>
        <family val="2"/>
        <charset val="238"/>
      </rPr>
      <t>(ADP 41 to 48)</t>
    </r>
  </si>
  <si>
    <t> 31.12.2020</t>
  </si>
  <si>
    <t>03677702</t>
  </si>
  <si>
    <t>HR</t>
  </si>
  <si>
    <t>080042653</t>
  </si>
  <si>
    <t>74780090ND4TXRKKO752</t>
  </si>
  <si>
    <t>85584865987</t>
  </si>
  <si>
    <t>5790</t>
  </si>
  <si>
    <t>ZAGREBAČKI HOLDING d.o.o.</t>
  </si>
  <si>
    <t>ZAGREB</t>
  </si>
  <si>
    <t>ULICA GRADA VUKOVARA 41</t>
  </si>
  <si>
    <t>racunovodstvo@zgh.hr</t>
  </si>
  <si>
    <t>www.zgh.hr</t>
  </si>
  <si>
    <t>KD</t>
  </si>
  <si>
    <t>RD</t>
  </si>
  <si>
    <t>AGM D.O.O.</t>
  </si>
  <si>
    <t>ZAGREB, MIHANOVIĆEVA 28</t>
  </si>
  <si>
    <t>CENTAR D.O.O.</t>
  </si>
  <si>
    <t>ZAGREB, AVENIJA GRADA VUKOVARA 41</t>
  </si>
  <si>
    <t xml:space="preserve">GRADSKA LJEKARNA ZAGREB </t>
  </si>
  <si>
    <t>ZAGREB, KRALJA DRŽSLAVA 4</t>
  </si>
  <si>
    <t>GRADSKA PLINARA ZAGREB D.O.O.</t>
  </si>
  <si>
    <t>ZAGREB, RADNIČKA CESTA 1</t>
  </si>
  <si>
    <t>GRADSKA PLINARA ZAGREB OPSKRBA D.O.O.</t>
  </si>
  <si>
    <t>GRADSKO STAMBENO KOMUNALNO GOSPODARSTVO D.O.O.</t>
  </si>
  <si>
    <t>ZAGREB, SAVSKA CESTA 1</t>
  </si>
  <si>
    <t>VODOOPSKRBA I ODVODNJA D.O.O.</t>
  </si>
  <si>
    <t>ZAGREB, FOLNEGOVIĆEVA 1</t>
  </si>
  <si>
    <t>ZAGREB PLAKAT D.O.O.</t>
  </si>
  <si>
    <t>ZAGREB, HEBRANGOVA 32</t>
  </si>
  <si>
    <t xml:space="preserve">ZAGREBAČKA STANOGRADNJA D.O.O. </t>
  </si>
  <si>
    <t>ZAGREB, JANKOMIR 25</t>
  </si>
  <si>
    <t>BDO Croatia d.o.o., Crowe Horwath Revizija d.o.o., Audit d.o.o.</t>
  </si>
  <si>
    <t>Ivan Štimac, Sonja Hecker Tafra, Darko Karić</t>
  </si>
  <si>
    <t>No</t>
  </si>
  <si>
    <t>Submitter: ZAGREBAČKI HOLDING d.o.o.</t>
  </si>
  <si>
    <t xml:space="preserve">balance as at 31.12.2020  </t>
  </si>
  <si>
    <t xml:space="preserve">Submitter: ZAGREBAČKI HOLDING d.o.o. </t>
  </si>
  <si>
    <t>for the period 01.01.2020 to 31.12.2020</t>
  </si>
  <si>
    <t>for the period 01.01.2020. to 31.12.2020.</t>
  </si>
  <si>
    <t>Submitter: ZAGREBAČKI HOLDING D.O.O.</t>
  </si>
  <si>
    <t xml:space="preserve">                   NOTES TO THE ANNUAL FINANCIAL STATEMENTS - GFI
Name of issuer:   ZAGREBAČKI HOLDING d.o.o.
Personal identification number (OIB):  85584865987
Reporting period: 01.01.2020. - 31.12.2020.
Sort of report: Consolidated
Average number of employees in 2020: 7,809
An explanation of business events and more detailed notes to the financial statements prepared in accordance with the provisions of International Financial Reporting Standards (hereinafter: IFRS) are published in the pdf of audited annual reports published on the company's website https://www.zgh.hr/investitori/financijska -report / 10887 and the website of the Zagreb Stock Exchange.
Below is an overview of the differences arising from the differences between the standard AFS POD forms in relation to the requirements for disclosures in accordance with IFRS between the revised AFS in pdf format in relation to the AFS POD forms from Excel:
</t>
  </si>
  <si>
    <t>Vlatka Smolković</t>
  </si>
  <si>
    <t>vlatka.smolkovic@zgh.hr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</si>
</sst>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
    <numFmt numFmtId="165" formatCode="00"/>
  </numFmts>
  <fonts count="44" x14ac:knownFonts="1">
    <font>
      <sz val="10"/>
      <name val="Arial"/>
      <charset val="238"/>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b/>
      <sz val="7"/>
      <name val="Arial"/>
      <family val="2"/>
      <charset val="238"/>
    </font>
    <font>
      <b/>
      <sz val="9"/>
      <color rgb="FF333399"/>
      <name val="Arial"/>
      <family val="2"/>
      <charset val="238"/>
    </font>
    <font>
      <sz val="9"/>
      <color rgb="FF333399"/>
      <name val="Arial"/>
      <family val="2"/>
      <charset val="238"/>
    </font>
    <font>
      <sz val="9"/>
      <color rgb="FF0000FF"/>
      <name val="Arial"/>
      <family val="2"/>
      <charset val="238"/>
    </font>
    <font>
      <b/>
      <sz val="9"/>
      <color rgb="FF000080"/>
      <name val="Arial"/>
      <family val="2"/>
      <charset val="238"/>
    </font>
    <font>
      <sz val="9"/>
      <color rgb="FF000080"/>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
      <sz val="8"/>
      <color rgb="FF000080"/>
      <name val="Arial"/>
      <family val="2"/>
      <charset val="238"/>
    </font>
    <font>
      <sz val="12"/>
      <name val="Arial"/>
      <family val="2"/>
      <charset val="238"/>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2">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64"/>
      </top>
      <bottom style="thin">
        <color indexed="22"/>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style="thin">
        <color indexed="22"/>
      </bottom>
      <diagonal/>
    </border>
    <border>
      <left/>
      <right/>
      <top style="thin">
        <color indexed="64"/>
      </top>
      <bottom style="thin">
        <color indexed="22"/>
      </bottom>
      <diagonal/>
    </border>
    <border>
      <left/>
      <right style="thin">
        <color indexed="64"/>
      </right>
      <top style="thin">
        <color indexed="64"/>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s>
  <cellStyleXfs count="4">
    <xf numFmtId="0" fontId="0" fillId="0" borderId="0"/>
    <xf numFmtId="0" fontId="6" fillId="0" borderId="0">
      <alignment vertical="top"/>
    </xf>
    <xf numFmtId="0" fontId="9" fillId="0" borderId="0" applyNumberFormat="0" applyFill="0" applyBorder="0" applyAlignment="0" applyProtection="0">
      <alignment vertical="top"/>
      <protection locked="0"/>
    </xf>
    <xf numFmtId="0" fontId="10" fillId="0" borderId="0"/>
  </cellStyleXfs>
  <cellXfs count="325">
    <xf numFmtId="0" fontId="0" fillId="0" borderId="0" xfId="0"/>
    <xf numFmtId="4" fontId="10" fillId="0" borderId="0" xfId="3" applyNumberFormat="1" applyFont="1" applyProtection="1"/>
    <xf numFmtId="0" fontId="10" fillId="0" borderId="0" xfId="3" applyFont="1" applyProtection="1"/>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14" fontId="5" fillId="2" borderId="0" xfId="1" applyNumberFormat="1" applyFont="1" applyFill="1" applyBorder="1" applyAlignment="1" applyProtection="1">
      <alignment horizontal="center" vertical="center"/>
    </xf>
    <xf numFmtId="0" fontId="5" fillId="0" borderId="0" xfId="1" applyFont="1" applyFill="1" applyBorder="1" applyAlignment="1" applyProtection="1">
      <alignment horizontal="center" vertical="center"/>
    </xf>
    <xf numFmtId="49" fontId="8" fillId="3" borderId="12" xfId="0" applyNumberFormat="1" applyFont="1" applyFill="1" applyBorder="1" applyAlignment="1" applyProtection="1">
      <alignment horizontal="center" vertical="center"/>
    </xf>
    <xf numFmtId="165" fontId="15" fillId="0" borderId="44" xfId="0" applyNumberFormat="1" applyFont="1" applyFill="1" applyBorder="1" applyAlignment="1" applyProtection="1">
      <alignment horizontal="center" vertical="center"/>
    </xf>
    <xf numFmtId="165" fontId="15" fillId="9" borderId="44" xfId="0" applyNumberFormat="1" applyFont="1" applyFill="1" applyBorder="1" applyAlignment="1" applyProtection="1">
      <alignment horizontal="center" vertical="center"/>
    </xf>
    <xf numFmtId="165" fontId="15" fillId="9" borderId="45" xfId="0" applyNumberFormat="1" applyFont="1" applyFill="1" applyBorder="1" applyAlignment="1" applyProtection="1">
      <alignment horizontal="center" vertical="center"/>
    </xf>
    <xf numFmtId="0" fontId="10" fillId="0" borderId="0" xfId="3" applyProtection="1"/>
    <xf numFmtId="0" fontId="3" fillId="3" borderId="18" xfId="3" applyFont="1" applyFill="1" applyBorder="1" applyAlignment="1" applyProtection="1">
      <alignment horizontal="center" vertical="center" wrapText="1"/>
    </xf>
    <xf numFmtId="4" fontId="15" fillId="3" borderId="18" xfId="3" applyNumberFormat="1" applyFont="1" applyFill="1" applyBorder="1" applyAlignment="1" applyProtection="1">
      <alignment horizontal="center" vertical="center" wrapText="1"/>
    </xf>
    <xf numFmtId="0" fontId="15" fillId="3" borderId="17" xfId="3" applyFont="1" applyFill="1" applyBorder="1" applyAlignment="1" applyProtection="1">
      <alignment horizontal="center" vertical="center"/>
    </xf>
    <xf numFmtId="164" fontId="3" fillId="0" borderId="33" xfId="0" applyNumberFormat="1" applyFont="1" applyFill="1" applyBorder="1" applyAlignment="1" applyProtection="1">
      <alignment horizontal="center" vertical="center"/>
    </xf>
    <xf numFmtId="164" fontId="3" fillId="0" borderId="15" xfId="0" applyNumberFormat="1" applyFont="1" applyFill="1" applyBorder="1" applyAlignment="1" applyProtection="1">
      <alignment horizontal="center" vertical="center"/>
    </xf>
    <xf numFmtId="164" fontId="3" fillId="9" borderId="15" xfId="0" applyNumberFormat="1" applyFont="1" applyFill="1" applyBorder="1" applyAlignment="1" applyProtection="1">
      <alignment horizontal="center" vertical="center"/>
    </xf>
    <xf numFmtId="164" fontId="3" fillId="9" borderId="16" xfId="0" applyNumberFormat="1" applyFont="1" applyFill="1" applyBorder="1" applyAlignment="1" applyProtection="1">
      <alignment horizontal="center" vertical="center"/>
    </xf>
    <xf numFmtId="164" fontId="3" fillId="0" borderId="16" xfId="0" applyNumberFormat="1" applyFont="1" applyFill="1" applyBorder="1" applyAlignment="1" applyProtection="1">
      <alignment horizontal="center" vertical="center"/>
    </xf>
    <xf numFmtId="3" fontId="15" fillId="3" borderId="17" xfId="3" applyNumberFormat="1" applyFont="1" applyFill="1" applyBorder="1" applyAlignment="1" applyProtection="1">
      <alignment horizontal="center" vertical="center" wrapText="1"/>
    </xf>
    <xf numFmtId="164" fontId="3" fillId="10" borderId="33" xfId="0" applyNumberFormat="1" applyFont="1" applyFill="1" applyBorder="1" applyAlignment="1" applyProtection="1">
      <alignment horizontal="center" vertical="center"/>
    </xf>
    <xf numFmtId="164" fontId="3" fillId="10" borderId="15" xfId="0" applyNumberFormat="1" applyFont="1" applyFill="1" applyBorder="1" applyAlignment="1" applyProtection="1">
      <alignment horizontal="center" vertical="center"/>
    </xf>
    <xf numFmtId="0" fontId="10" fillId="10" borderId="0" xfId="3" applyFill="1" applyProtection="1"/>
    <xf numFmtId="164" fontId="3" fillId="9" borderId="14" xfId="0" applyNumberFormat="1" applyFont="1" applyFill="1" applyBorder="1" applyAlignment="1" applyProtection="1">
      <alignment horizontal="center" vertical="center"/>
    </xf>
    <xf numFmtId="0" fontId="0" fillId="0" borderId="0" xfId="0" applyProtection="1"/>
    <xf numFmtId="0" fontId="3" fillId="3" borderId="18" xfId="0" applyFont="1" applyFill="1" applyBorder="1" applyAlignment="1" applyProtection="1">
      <alignment horizontal="center" vertical="center" wrapText="1"/>
    </xf>
    <xf numFmtId="0" fontId="15" fillId="3" borderId="17" xfId="0" applyFont="1" applyFill="1" applyBorder="1" applyAlignment="1" applyProtection="1">
      <alignment horizontal="center" vertical="center"/>
    </xf>
    <xf numFmtId="3" fontId="15" fillId="3" borderId="17" xfId="0" applyNumberFormat="1" applyFont="1" applyFill="1" applyBorder="1" applyAlignment="1" applyProtection="1">
      <alignment horizontal="center" vertical="center" wrapText="1"/>
    </xf>
    <xf numFmtId="0" fontId="21" fillId="10" borderId="1" xfId="0" applyFont="1" applyFill="1" applyBorder="1"/>
    <xf numFmtId="0" fontId="0" fillId="10" borderId="32" xfId="0" applyFill="1" applyBorder="1"/>
    <xf numFmtId="0" fontId="4" fillId="10" borderId="49" xfId="0" applyFont="1" applyFill="1" applyBorder="1" applyAlignment="1">
      <alignment vertical="center"/>
    </xf>
    <xf numFmtId="0" fontId="0" fillId="10" borderId="48" xfId="0" applyFill="1" applyBorder="1"/>
    <xf numFmtId="0" fontId="24" fillId="10" borderId="47" xfId="0" applyFont="1" applyFill="1" applyBorder="1"/>
    <xf numFmtId="0" fontId="24" fillId="10" borderId="48" xfId="0" applyFont="1" applyFill="1" applyBorder="1" applyAlignment="1">
      <alignment wrapText="1"/>
    </xf>
    <xf numFmtId="0" fontId="24" fillId="10" borderId="48" xfId="0" applyFont="1" applyFill="1" applyBorder="1"/>
    <xf numFmtId="0" fontId="3" fillId="10" borderId="0" xfId="0" applyFont="1" applyFill="1" applyBorder="1" applyAlignment="1">
      <alignment vertical="center"/>
    </xf>
    <xf numFmtId="0" fontId="3" fillId="10" borderId="0" xfId="0" applyFont="1" applyFill="1" applyBorder="1" applyAlignment="1">
      <alignment horizontal="center" vertical="center"/>
    </xf>
    <xf numFmtId="0" fontId="4" fillId="10" borderId="48" xfId="0" applyFont="1" applyFill="1" applyBorder="1" applyAlignment="1">
      <alignment horizontal="center" vertical="center"/>
    </xf>
    <xf numFmtId="0" fontId="24" fillId="10" borderId="47" xfId="0" applyFont="1" applyFill="1" applyBorder="1" applyAlignment="1">
      <alignment vertical="top"/>
    </xf>
    <xf numFmtId="0" fontId="4" fillId="10" borderId="48"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2" fillId="0" borderId="51" xfId="0" applyNumberFormat="1" applyFont="1" applyFill="1" applyBorder="1" applyAlignment="1" applyProtection="1">
      <alignment vertical="center"/>
      <protection locked="0"/>
    </xf>
    <xf numFmtId="3" fontId="2" fillId="0" borderId="51" xfId="0" applyNumberFormat="1" applyFont="1" applyFill="1" applyBorder="1" applyAlignment="1" applyProtection="1">
      <alignment vertical="center"/>
      <protection locked="0" hidden="1"/>
    </xf>
    <xf numFmtId="3" fontId="15" fillId="3" borderId="18" xfId="3" applyNumberFormat="1" applyFont="1" applyFill="1" applyBorder="1" applyAlignment="1" applyProtection="1">
      <alignment horizontal="center" vertical="center" wrapText="1"/>
    </xf>
    <xf numFmtId="3" fontId="4" fillId="0" borderId="33" xfId="0" applyNumberFormat="1" applyFont="1" applyFill="1" applyBorder="1" applyAlignment="1" applyProtection="1">
      <alignment horizontal="right" vertical="center"/>
      <protection locked="0"/>
    </xf>
    <xf numFmtId="3" fontId="14" fillId="9" borderId="15" xfId="0" applyNumberFormat="1" applyFont="1" applyFill="1" applyBorder="1" applyAlignment="1" applyProtection="1">
      <alignment horizontal="right" vertical="center"/>
    </xf>
    <xf numFmtId="3" fontId="4" fillId="0" borderId="15" xfId="0" applyNumberFormat="1" applyFont="1" applyFill="1" applyBorder="1" applyAlignment="1" applyProtection="1">
      <alignment horizontal="right" vertical="center"/>
      <protection locked="0"/>
    </xf>
    <xf numFmtId="3" fontId="14" fillId="9" borderId="16" xfId="0" applyNumberFormat="1" applyFont="1" applyFill="1" applyBorder="1" applyAlignment="1" applyProtection="1">
      <alignment horizontal="right" vertical="center"/>
    </xf>
    <xf numFmtId="3" fontId="4" fillId="0" borderId="33" xfId="0" applyNumberFormat="1" applyFont="1" applyFill="1" applyBorder="1" applyAlignment="1" applyProtection="1">
      <alignment vertical="center"/>
      <protection locked="0"/>
    </xf>
    <xf numFmtId="3" fontId="4" fillId="0" borderId="15" xfId="0" applyNumberFormat="1" applyFont="1" applyFill="1" applyBorder="1" applyAlignment="1" applyProtection="1">
      <alignment vertical="center"/>
      <protection locked="0"/>
    </xf>
    <xf numFmtId="3" fontId="14" fillId="9" borderId="15" xfId="0" applyNumberFormat="1" applyFont="1" applyFill="1" applyBorder="1" applyAlignment="1" applyProtection="1">
      <alignment vertical="center"/>
    </xf>
    <xf numFmtId="3" fontId="14" fillId="9" borderId="16" xfId="0" applyNumberFormat="1" applyFont="1" applyFill="1" applyBorder="1" applyAlignment="1" applyProtection="1">
      <alignment vertical="center"/>
    </xf>
    <xf numFmtId="3" fontId="10" fillId="0" borderId="0" xfId="3" applyNumberFormat="1" applyProtection="1"/>
    <xf numFmtId="3" fontId="15" fillId="3" borderId="19" xfId="0" applyNumberFormat="1" applyFont="1" applyFill="1" applyBorder="1" applyAlignment="1" applyProtection="1">
      <alignment horizontal="center" vertical="center" wrapText="1"/>
    </xf>
    <xf numFmtId="3" fontId="15" fillId="3" borderId="18" xfId="0" applyNumberFormat="1" applyFont="1" applyFill="1" applyBorder="1" applyAlignment="1" applyProtection="1">
      <alignment horizontal="center" vertical="center" wrapText="1"/>
    </xf>
    <xf numFmtId="3" fontId="4" fillId="0" borderId="15" xfId="0" applyNumberFormat="1" applyFont="1" applyFill="1" applyBorder="1" applyAlignment="1" applyProtection="1">
      <alignment horizontal="right" vertical="center" shrinkToFit="1"/>
      <protection locked="0"/>
    </xf>
    <xf numFmtId="3" fontId="14" fillId="9" borderId="15" xfId="0" applyNumberFormat="1" applyFont="1" applyFill="1" applyBorder="1" applyAlignment="1" applyProtection="1">
      <alignment horizontal="right" vertical="center" shrinkToFit="1"/>
    </xf>
    <xf numFmtId="3" fontId="4" fillId="0" borderId="16" xfId="0" applyNumberFormat="1" applyFont="1" applyFill="1" applyBorder="1" applyAlignment="1" applyProtection="1">
      <alignment horizontal="right" vertical="center" shrinkToFit="1"/>
      <protection locked="0"/>
    </xf>
    <xf numFmtId="3" fontId="0" fillId="0" borderId="0" xfId="0" applyNumberFormat="1" applyProtection="1"/>
    <xf numFmtId="0" fontId="3" fillId="11" borderId="50" xfId="0" applyFont="1" applyFill="1" applyBorder="1" applyAlignment="1" applyProtection="1">
      <alignment horizontal="center" vertical="center"/>
      <protection locked="0"/>
    </xf>
    <xf numFmtId="3" fontId="14" fillId="9" borderId="14" xfId="0" applyNumberFormat="1" applyFont="1" applyFill="1" applyBorder="1" applyAlignment="1" applyProtection="1">
      <alignment horizontal="right" vertical="center" shrinkToFit="1"/>
    </xf>
    <xf numFmtId="3" fontId="14" fillId="9" borderId="16" xfId="0" applyNumberFormat="1" applyFont="1" applyFill="1" applyBorder="1" applyAlignment="1" applyProtection="1">
      <alignment horizontal="right" vertical="center" shrinkToFit="1"/>
    </xf>
    <xf numFmtId="3" fontId="14" fillId="10" borderId="15" xfId="0" applyNumberFormat="1" applyFont="1" applyFill="1" applyBorder="1" applyAlignment="1" applyProtection="1">
      <alignment horizontal="right" vertical="center" shrinkToFit="1"/>
      <protection locked="0"/>
    </xf>
    <xf numFmtId="3" fontId="4" fillId="0" borderId="16" xfId="0" applyNumberFormat="1" applyFont="1" applyFill="1" applyBorder="1" applyAlignment="1" applyProtection="1">
      <alignment vertical="center"/>
      <protection locked="0"/>
    </xf>
    <xf numFmtId="3" fontId="14" fillId="0" borderId="16" xfId="0" applyNumberFormat="1" applyFont="1" applyFill="1" applyBorder="1" applyAlignment="1" applyProtection="1">
      <alignment vertical="center"/>
    </xf>
    <xf numFmtId="3" fontId="10" fillId="0" borderId="0" xfId="1" applyNumberFormat="1" applyFont="1" applyAlignment="1" applyProtection="1">
      <alignment wrapText="1"/>
    </xf>
    <xf numFmtId="3" fontId="10" fillId="0" borderId="0" xfId="3" applyNumberFormat="1" applyFont="1" applyProtection="1"/>
    <xf numFmtId="3" fontId="10" fillId="0" borderId="0" xfId="3" applyNumberFormat="1" applyFont="1" applyBorder="1" applyAlignment="1" applyProtection="1">
      <alignment horizontal="center" vertical="center" wrapText="1"/>
    </xf>
    <xf numFmtId="3" fontId="10" fillId="0" borderId="0" xfId="1" applyNumberFormat="1" applyFont="1" applyBorder="1" applyAlignment="1" applyProtection="1">
      <alignment wrapText="1"/>
    </xf>
    <xf numFmtId="3" fontId="1" fillId="0" borderId="0" xfId="3" applyNumberFormat="1" applyFont="1" applyProtection="1"/>
    <xf numFmtId="3" fontId="8" fillId="3" borderId="41" xfId="0" applyNumberFormat="1" applyFont="1" applyFill="1" applyBorder="1" applyAlignment="1" applyProtection="1">
      <alignment horizontal="center" vertical="center" wrapText="1"/>
    </xf>
    <xf numFmtId="3" fontId="8" fillId="3" borderId="12" xfId="0" applyNumberFormat="1" applyFont="1" applyFill="1" applyBorder="1" applyAlignment="1" applyProtection="1">
      <alignment horizontal="center" vertical="center" wrapText="1"/>
    </xf>
    <xf numFmtId="3" fontId="8" fillId="3" borderId="12" xfId="0" applyNumberFormat="1" applyFont="1" applyFill="1" applyBorder="1" applyAlignment="1" applyProtection="1">
      <alignment horizontal="center" vertical="center"/>
    </xf>
    <xf numFmtId="3" fontId="8" fillId="3" borderId="13" xfId="0" applyNumberFormat="1" applyFont="1" applyFill="1" applyBorder="1" applyAlignment="1" applyProtection="1">
      <alignment horizontal="center" vertical="center"/>
    </xf>
    <xf numFmtId="3" fontId="2" fillId="0" borderId="44" xfId="0" applyNumberFormat="1" applyFont="1" applyFill="1" applyBorder="1" applyAlignment="1" applyProtection="1">
      <alignment vertical="center" shrinkToFit="1"/>
      <protection locked="0"/>
    </xf>
    <xf numFmtId="3" fontId="19" fillId="0" borderId="44" xfId="0" applyNumberFormat="1" applyFont="1" applyFill="1" applyBorder="1" applyAlignment="1" applyProtection="1">
      <alignment vertical="center" shrinkToFit="1"/>
    </xf>
    <xf numFmtId="3" fontId="19" fillId="9" borderId="44" xfId="0" applyNumberFormat="1" applyFont="1" applyFill="1" applyBorder="1" applyAlignment="1" applyProtection="1">
      <alignment vertical="center" shrinkToFit="1"/>
    </xf>
    <xf numFmtId="3" fontId="19" fillId="9" borderId="45" xfId="0" applyNumberFormat="1" applyFont="1" applyFill="1" applyBorder="1" applyAlignment="1" applyProtection="1">
      <alignment vertical="center" shrinkToFit="1"/>
    </xf>
    <xf numFmtId="3" fontId="2" fillId="8" borderId="44" xfId="0" applyNumberFormat="1" applyFont="1" applyFill="1" applyBorder="1" applyAlignment="1" applyProtection="1">
      <alignment vertical="center" shrinkToFit="1"/>
    </xf>
    <xf numFmtId="0" fontId="24" fillId="10" borderId="0" xfId="0" applyFont="1" applyFill="1" applyBorder="1"/>
    <xf numFmtId="0" fontId="24" fillId="10" borderId="47" xfId="0" applyFont="1" applyFill="1" applyBorder="1" applyAlignment="1">
      <alignment wrapText="1"/>
    </xf>
    <xf numFmtId="0" fontId="24" fillId="10" borderId="0" xfId="0" applyFont="1" applyFill="1" applyBorder="1" applyAlignment="1">
      <alignment wrapText="1"/>
    </xf>
    <xf numFmtId="0" fontId="23" fillId="10" borderId="47" xfId="0" applyFont="1" applyFill="1" applyBorder="1" applyAlignment="1">
      <alignment horizontal="center" vertical="center"/>
    </xf>
    <xf numFmtId="0" fontId="23" fillId="10" borderId="0" xfId="0" applyFont="1" applyFill="1" applyBorder="1" applyAlignment="1">
      <alignment horizontal="center" vertical="center"/>
    </xf>
    <xf numFmtId="0" fontId="23" fillId="10" borderId="48" xfId="0" applyFont="1" applyFill="1" applyBorder="1" applyAlignment="1">
      <alignment horizontal="center" vertical="center"/>
    </xf>
    <xf numFmtId="0" fontId="3" fillId="10" borderId="47" xfId="0" applyFont="1" applyFill="1" applyBorder="1" applyAlignment="1">
      <alignment vertical="center" wrapText="1"/>
    </xf>
    <xf numFmtId="0" fontId="3" fillId="10" borderId="0" xfId="0" applyFont="1" applyFill="1" applyBorder="1" applyAlignment="1">
      <alignment vertical="center" wrapText="1"/>
    </xf>
    <xf numFmtId="0" fontId="25" fillId="10" borderId="0" xfId="0" applyFont="1" applyFill="1" applyBorder="1" applyAlignment="1">
      <alignment vertical="center"/>
    </xf>
    <xf numFmtId="0" fontId="24" fillId="10" borderId="0" xfId="0" applyFont="1" applyFill="1" applyBorder="1" applyAlignment="1">
      <alignment vertical="center"/>
    </xf>
    <xf numFmtId="0" fontId="24" fillId="10" borderId="48" xfId="0" applyFont="1" applyFill="1" applyBorder="1" applyAlignment="1">
      <alignment vertical="center"/>
    </xf>
    <xf numFmtId="0" fontId="4" fillId="10" borderId="0" xfId="0" applyFont="1" applyFill="1" applyBorder="1" applyAlignment="1">
      <alignment horizontal="center" vertical="center"/>
    </xf>
    <xf numFmtId="0" fontId="25" fillId="10" borderId="48" xfId="0" applyFont="1" applyFill="1" applyBorder="1" applyAlignment="1">
      <alignment vertical="center"/>
    </xf>
    <xf numFmtId="0" fontId="24" fillId="10" borderId="0" xfId="0" applyFont="1" applyFill="1" applyBorder="1" applyAlignment="1">
      <alignment vertical="top" wrapText="1"/>
    </xf>
    <xf numFmtId="0" fontId="24" fillId="10" borderId="0" xfId="0" applyFont="1" applyFill="1" applyBorder="1" applyAlignment="1">
      <alignment vertical="top"/>
    </xf>
    <xf numFmtId="0" fontId="4" fillId="10" borderId="0" xfId="0" applyFont="1" applyFill="1" applyBorder="1" applyAlignment="1">
      <alignment horizontal="right" vertical="center" wrapText="1"/>
    </xf>
    <xf numFmtId="0" fontId="26" fillId="0" borderId="0" xfId="0" applyFont="1" applyFill="1"/>
    <xf numFmtId="0" fontId="3" fillId="10" borderId="0" xfId="0" applyFont="1" applyFill="1" applyBorder="1" applyAlignment="1">
      <alignment horizontal="right" vertical="center" wrapText="1"/>
    </xf>
    <xf numFmtId="14" fontId="3" fillId="12" borderId="0" xfId="0" applyNumberFormat="1" applyFont="1" applyFill="1" applyBorder="1" applyAlignment="1" applyProtection="1">
      <alignment horizontal="center" vertical="center"/>
      <protection locked="0"/>
    </xf>
    <xf numFmtId="14" fontId="3" fillId="13" borderId="0" xfId="0" applyNumberFormat="1" applyFont="1" applyFill="1" applyBorder="1" applyAlignment="1" applyProtection="1">
      <alignment horizontal="center" vertical="center"/>
      <protection locked="0"/>
    </xf>
    <xf numFmtId="0" fontId="0" fillId="14" borderId="0" xfId="0" applyFill="1"/>
    <xf numFmtId="0" fontId="27" fillId="10" borderId="0" xfId="0" applyFont="1" applyFill="1" applyBorder="1" applyAlignment="1"/>
    <xf numFmtId="0" fontId="28" fillId="10" borderId="0" xfId="0" applyFont="1" applyFill="1" applyBorder="1" applyAlignment="1">
      <alignment vertical="center"/>
    </xf>
    <xf numFmtId="0" fontId="29" fillId="10" borderId="48" xfId="0" applyFont="1" applyFill="1" applyBorder="1" applyAlignment="1">
      <alignment vertical="center"/>
    </xf>
    <xf numFmtId="0" fontId="31" fillId="10" borderId="0" xfId="0" applyFont="1" applyFill="1" applyBorder="1" applyAlignment="1">
      <alignment vertical="center"/>
    </xf>
    <xf numFmtId="0" fontId="32" fillId="10" borderId="0" xfId="0" applyFont="1" applyFill="1" applyBorder="1" applyAlignment="1">
      <alignment vertical="center"/>
    </xf>
    <xf numFmtId="0" fontId="30" fillId="10" borderId="48" xfId="0" applyFont="1" applyFill="1" applyBorder="1" applyAlignment="1">
      <alignment vertical="center"/>
    </xf>
    <xf numFmtId="0" fontId="27" fillId="10" borderId="48" xfId="0" applyFont="1" applyFill="1" applyBorder="1"/>
    <xf numFmtId="49" fontId="3" fillId="11" borderId="50" xfId="0" applyNumberFormat="1" applyFont="1" applyFill="1" applyBorder="1" applyAlignment="1" applyProtection="1">
      <alignment horizontal="center" vertical="center"/>
      <protection locked="0"/>
    </xf>
    <xf numFmtId="1" fontId="3" fillId="11" borderId="50" xfId="0" applyNumberFormat="1" applyFont="1" applyFill="1" applyBorder="1" applyAlignment="1" applyProtection="1">
      <alignment horizontal="center" vertical="center"/>
      <protection locked="0"/>
    </xf>
    <xf numFmtId="3" fontId="14" fillId="9" borderId="15" xfId="0" applyNumberFormat="1" applyFont="1" applyFill="1" applyBorder="1" applyAlignment="1" applyProtection="1">
      <alignment horizontal="right" vertical="center" shrinkToFit="1"/>
      <protection locked="0"/>
    </xf>
    <xf numFmtId="3" fontId="14" fillId="9" borderId="16" xfId="0" applyNumberFormat="1" applyFont="1" applyFill="1" applyBorder="1" applyAlignment="1" applyProtection="1">
      <alignment horizontal="right" vertical="center" shrinkToFit="1"/>
      <protection locked="0"/>
    </xf>
    <xf numFmtId="0" fontId="3" fillId="11" borderId="4" xfId="0" applyFont="1" applyFill="1" applyBorder="1" applyAlignment="1" applyProtection="1">
      <alignment horizontal="center" vertical="center"/>
      <protection locked="0"/>
    </xf>
    <xf numFmtId="0" fontId="24" fillId="10" borderId="0" xfId="0" applyFont="1" applyFill="1" applyBorder="1" applyProtection="1">
      <protection locked="0"/>
    </xf>
    <xf numFmtId="0" fontId="24" fillId="10" borderId="47" xfId="0" applyFont="1" applyFill="1" applyBorder="1" applyAlignment="1" applyProtection="1">
      <alignment vertical="top"/>
      <protection locked="0"/>
    </xf>
    <xf numFmtId="0" fontId="24" fillId="10" borderId="0" xfId="0" applyFont="1" applyFill="1" applyBorder="1" applyAlignment="1" applyProtection="1">
      <alignment vertical="top"/>
      <protection locked="0"/>
    </xf>
    <xf numFmtId="0" fontId="24" fillId="10" borderId="48" xfId="0" applyFont="1" applyFill="1" applyBorder="1" applyProtection="1">
      <protection locked="0"/>
    </xf>
    <xf numFmtId="0" fontId="0" fillId="0" borderId="0" xfId="0" applyAlignment="1"/>
    <xf numFmtId="0" fontId="24" fillId="10" borderId="0" xfId="0" applyFont="1" applyFill="1" applyBorder="1"/>
    <xf numFmtId="0" fontId="4" fillId="10" borderId="47" xfId="0" applyFont="1" applyFill="1" applyBorder="1" applyAlignment="1">
      <alignment horizontal="right" vertical="center" wrapText="1"/>
    </xf>
    <xf numFmtId="0" fontId="4" fillId="10" borderId="0" xfId="0" applyFont="1" applyFill="1" applyBorder="1" applyAlignment="1">
      <alignment horizontal="right" vertical="center" wrapText="1"/>
    </xf>
    <xf numFmtId="0" fontId="24" fillId="11" borderId="3" xfId="0" applyFont="1" applyFill="1" applyBorder="1" applyAlignment="1" applyProtection="1">
      <alignment vertical="center"/>
      <protection locked="0"/>
    </xf>
    <xf numFmtId="0" fontId="24" fillId="11" borderId="2" xfId="0" applyFont="1" applyFill="1" applyBorder="1" applyAlignment="1" applyProtection="1">
      <alignment vertical="center"/>
      <protection locked="0"/>
    </xf>
    <xf numFmtId="0" fontId="24" fillId="11" borderId="4" xfId="0" applyFont="1" applyFill="1" applyBorder="1" applyAlignment="1" applyProtection="1">
      <alignment vertical="center"/>
      <protection locked="0"/>
    </xf>
    <xf numFmtId="0" fontId="4" fillId="10" borderId="1" xfId="0" applyFont="1" applyFill="1" applyBorder="1" applyAlignment="1">
      <alignment horizontal="left" vertical="center" wrapText="1"/>
    </xf>
    <xf numFmtId="0" fontId="4" fillId="10" borderId="6" xfId="0" applyFont="1" applyFill="1" applyBorder="1" applyAlignment="1">
      <alignment horizontal="left" vertical="center" wrapText="1"/>
    </xf>
    <xf numFmtId="0" fontId="4" fillId="10" borderId="0" xfId="0" applyFont="1" applyFill="1" applyBorder="1" applyAlignment="1">
      <alignment vertical="center"/>
    </xf>
    <xf numFmtId="49" fontId="3" fillId="11" borderId="3" xfId="0" applyNumberFormat="1" applyFont="1" applyFill="1" applyBorder="1" applyAlignment="1" applyProtection="1">
      <alignment vertical="center"/>
      <protection locked="0"/>
    </xf>
    <xf numFmtId="49" fontId="3" fillId="11" borderId="2" xfId="0" applyNumberFormat="1" applyFont="1" applyFill="1" applyBorder="1" applyAlignment="1" applyProtection="1">
      <alignment vertical="center"/>
      <protection locked="0"/>
    </xf>
    <xf numFmtId="49" fontId="3" fillId="11" borderId="4" xfId="0" applyNumberFormat="1" applyFont="1" applyFill="1" applyBorder="1" applyAlignment="1" applyProtection="1">
      <alignment vertical="center"/>
      <protection locked="0"/>
    </xf>
    <xf numFmtId="0" fontId="4" fillId="10" borderId="0" xfId="0" applyFont="1" applyFill="1" applyBorder="1" applyAlignment="1">
      <alignment horizontal="center" vertical="center"/>
    </xf>
    <xf numFmtId="0" fontId="4" fillId="10" borderId="48" xfId="0" applyFont="1" applyFill="1" applyBorder="1" applyAlignment="1">
      <alignment horizontal="center" vertical="center"/>
    </xf>
    <xf numFmtId="0" fontId="20" fillId="10" borderId="31" xfId="0" applyFont="1" applyFill="1" applyBorder="1" applyAlignment="1">
      <alignment vertical="center"/>
    </xf>
    <xf numFmtId="0" fontId="20" fillId="10" borderId="1" xfId="0" applyFont="1" applyFill="1" applyBorder="1" applyAlignment="1">
      <alignment vertical="center"/>
    </xf>
    <xf numFmtId="0" fontId="23" fillId="10" borderId="47" xfId="0" applyFont="1" applyFill="1" applyBorder="1" applyAlignment="1">
      <alignment horizontal="center" vertical="center"/>
    </xf>
    <xf numFmtId="0" fontId="23" fillId="10" borderId="0" xfId="0" applyFont="1" applyFill="1" applyBorder="1" applyAlignment="1">
      <alignment horizontal="center" vertical="center"/>
    </xf>
    <xf numFmtId="0" fontId="23" fillId="10" borderId="48" xfId="0" applyFont="1" applyFill="1" applyBorder="1" applyAlignment="1">
      <alignment horizontal="center" vertical="center"/>
    </xf>
    <xf numFmtId="0" fontId="3" fillId="10" borderId="47" xfId="0" applyFont="1" applyFill="1" applyBorder="1" applyAlignment="1">
      <alignment vertical="center" wrapText="1"/>
    </xf>
    <xf numFmtId="0" fontId="3" fillId="10" borderId="0" xfId="0" applyFont="1" applyFill="1" applyBorder="1" applyAlignment="1">
      <alignment vertical="center" wrapText="1"/>
    </xf>
    <xf numFmtId="14" fontId="3" fillId="11" borderId="3" xfId="0" applyNumberFormat="1" applyFont="1" applyFill="1" applyBorder="1" applyAlignment="1" applyProtection="1">
      <alignment horizontal="center" vertical="center"/>
      <protection locked="0"/>
    </xf>
    <xf numFmtId="14" fontId="3" fillId="11" borderId="4" xfId="0" applyNumberFormat="1" applyFont="1" applyFill="1" applyBorder="1" applyAlignment="1" applyProtection="1">
      <alignment horizontal="center" vertical="center"/>
      <protection locked="0"/>
    </xf>
    <xf numFmtId="0" fontId="3" fillId="0" borderId="47"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48" xfId="0" applyFont="1" applyFill="1" applyBorder="1" applyAlignment="1">
      <alignment horizontal="center" vertical="center" wrapText="1"/>
    </xf>
    <xf numFmtId="0" fontId="24" fillId="10" borderId="0" xfId="0" applyFont="1" applyFill="1" applyBorder="1" applyAlignment="1">
      <alignment wrapText="1"/>
    </xf>
    <xf numFmtId="0" fontId="24" fillId="10" borderId="0" xfId="0" applyFont="1" applyFill="1" applyBorder="1" applyAlignment="1">
      <alignment vertical="center" wrapText="1"/>
    </xf>
    <xf numFmtId="0" fontId="22" fillId="10" borderId="47" xfId="0" applyFont="1" applyFill="1" applyBorder="1" applyAlignment="1">
      <alignment horizontal="center" vertical="center" wrapText="1"/>
    </xf>
    <xf numFmtId="0" fontId="22" fillId="10" borderId="0" xfId="0" applyFont="1" applyFill="1" applyBorder="1" applyAlignment="1">
      <alignment horizontal="center" vertical="center" wrapText="1"/>
    </xf>
    <xf numFmtId="0" fontId="4" fillId="10" borderId="47" xfId="0" applyFont="1" applyFill="1" applyBorder="1" applyAlignment="1">
      <alignment horizontal="right" vertical="center"/>
    </xf>
    <xf numFmtId="0" fontId="4" fillId="10" borderId="0" xfId="0" applyFont="1" applyFill="1" applyBorder="1" applyAlignment="1">
      <alignment horizontal="right" vertical="center"/>
    </xf>
    <xf numFmtId="49" fontId="3" fillId="11" borderId="3" xfId="0" applyNumberFormat="1" applyFont="1" applyFill="1" applyBorder="1" applyAlignment="1" applyProtection="1">
      <alignment horizontal="center" vertical="center"/>
      <protection locked="0"/>
    </xf>
    <xf numFmtId="49" fontId="3" fillId="11" borderId="4" xfId="0" applyNumberFormat="1" applyFont="1" applyFill="1" applyBorder="1" applyAlignment="1" applyProtection="1">
      <alignment horizontal="center" vertical="center"/>
      <protection locked="0"/>
    </xf>
    <xf numFmtId="0" fontId="4" fillId="10" borderId="48" xfId="0" applyFont="1" applyFill="1" applyBorder="1" applyAlignment="1">
      <alignment horizontal="right" vertical="center" wrapText="1"/>
    </xf>
    <xf numFmtId="0" fontId="3" fillId="11" borderId="3" xfId="0" applyFont="1" applyFill="1" applyBorder="1" applyAlignment="1" applyProtection="1">
      <alignment horizontal="center" vertical="center"/>
      <protection locked="0"/>
    </xf>
    <xf numFmtId="0" fontId="3" fillId="11" borderId="4" xfId="0" applyFont="1" applyFill="1" applyBorder="1" applyAlignment="1" applyProtection="1">
      <alignment horizontal="center" vertical="center"/>
      <protection locked="0"/>
    </xf>
    <xf numFmtId="0" fontId="25" fillId="10" borderId="47" xfId="0" applyFont="1" applyFill="1" applyBorder="1" applyAlignment="1">
      <alignment vertical="center"/>
    </xf>
    <xf numFmtId="0" fontId="25" fillId="10" borderId="0" xfId="0" applyFont="1" applyFill="1" applyBorder="1" applyAlignment="1">
      <alignment vertical="center"/>
    </xf>
    <xf numFmtId="0" fontId="24" fillId="10" borderId="47" xfId="0" applyFont="1" applyFill="1" applyBorder="1" applyAlignment="1">
      <alignment wrapText="1"/>
    </xf>
    <xf numFmtId="0" fontId="4" fillId="10" borderId="47" xfId="0" applyFont="1" applyFill="1" applyBorder="1" applyAlignment="1">
      <alignment horizontal="center" vertical="center" wrapText="1"/>
    </xf>
    <xf numFmtId="0" fontId="4" fillId="10" borderId="0" xfId="0" applyFont="1" applyFill="1" applyBorder="1" applyAlignment="1">
      <alignment horizontal="center" vertical="center" wrapText="1"/>
    </xf>
    <xf numFmtId="0" fontId="4" fillId="10" borderId="48" xfId="0" applyFont="1" applyFill="1" applyBorder="1" applyAlignment="1">
      <alignment horizontal="center" vertical="center" wrapText="1"/>
    </xf>
    <xf numFmtId="0" fontId="3" fillId="11" borderId="3" xfId="0" applyFont="1" applyFill="1" applyBorder="1" applyAlignment="1" applyProtection="1">
      <alignment vertical="center"/>
      <protection locked="0"/>
    </xf>
    <xf numFmtId="0" fontId="3" fillId="11" borderId="2" xfId="0" applyFont="1" applyFill="1" applyBorder="1" applyAlignment="1" applyProtection="1">
      <alignment vertical="center"/>
      <protection locked="0"/>
    </xf>
    <xf numFmtId="0" fontId="3" fillId="11" borderId="4" xfId="0" applyFont="1" applyFill="1" applyBorder="1" applyAlignment="1" applyProtection="1">
      <alignment vertical="center"/>
      <protection locked="0"/>
    </xf>
    <xf numFmtId="0" fontId="24" fillId="11" borderId="3" xfId="0" applyFont="1" applyFill="1" applyBorder="1" applyProtection="1">
      <protection locked="0"/>
    </xf>
    <xf numFmtId="0" fontId="24" fillId="11" borderId="2" xfId="0" applyFont="1" applyFill="1" applyBorder="1" applyProtection="1">
      <protection locked="0"/>
    </xf>
    <xf numFmtId="0" fontId="24" fillId="11" borderId="4" xfId="0" applyFont="1" applyFill="1" applyBorder="1" applyProtection="1">
      <protection locked="0"/>
    </xf>
    <xf numFmtId="0" fontId="24" fillId="10" borderId="0" xfId="0" applyFont="1" applyFill="1" applyBorder="1" applyAlignment="1">
      <alignment vertical="center"/>
    </xf>
    <xf numFmtId="0" fontId="24" fillId="10" borderId="48" xfId="0" applyFont="1" applyFill="1" applyBorder="1" applyAlignment="1">
      <alignment vertical="center"/>
    </xf>
    <xf numFmtId="0" fontId="3" fillId="11" borderId="3" xfId="0" applyFont="1" applyFill="1" applyBorder="1" applyAlignment="1" applyProtection="1">
      <alignment horizontal="right" vertical="center"/>
      <protection locked="0"/>
    </xf>
    <xf numFmtId="0" fontId="3" fillId="11" borderId="2" xfId="0" applyFont="1" applyFill="1" applyBorder="1" applyAlignment="1" applyProtection="1">
      <alignment horizontal="right" vertical="center"/>
      <protection locked="0"/>
    </xf>
    <xf numFmtId="0" fontId="3" fillId="11" borderId="4" xfId="0" applyFont="1" applyFill="1" applyBorder="1" applyAlignment="1" applyProtection="1">
      <alignment horizontal="right" vertical="center"/>
      <protection locked="0"/>
    </xf>
    <xf numFmtId="0" fontId="24" fillId="10" borderId="0" xfId="0" applyFont="1" applyFill="1" applyBorder="1" applyAlignment="1">
      <alignment vertical="top" wrapText="1"/>
    </xf>
    <xf numFmtId="0" fontId="4" fillId="10" borderId="47" xfId="0" applyFont="1" applyFill="1" applyBorder="1" applyAlignment="1">
      <alignment horizontal="center" vertical="center"/>
    </xf>
    <xf numFmtId="0" fontId="30" fillId="10" borderId="0" xfId="0" applyFont="1" applyFill="1" applyBorder="1" applyAlignment="1">
      <alignment vertical="center"/>
    </xf>
    <xf numFmtId="0" fontId="30" fillId="10" borderId="48" xfId="0" applyFont="1" applyFill="1" applyBorder="1" applyAlignment="1">
      <alignment vertical="center"/>
    </xf>
    <xf numFmtId="0" fontId="24" fillId="10" borderId="0" xfId="0" applyFont="1" applyFill="1" applyBorder="1" applyAlignment="1" applyProtection="1">
      <alignment vertical="top"/>
      <protection locked="0"/>
    </xf>
    <xf numFmtId="0" fontId="24" fillId="10" borderId="0" xfId="0" applyFont="1" applyFill="1" applyBorder="1" applyProtection="1">
      <protection locked="0"/>
    </xf>
    <xf numFmtId="0" fontId="24" fillId="10" borderId="0" xfId="0" applyFont="1" applyFill="1" applyBorder="1" applyAlignment="1">
      <alignment vertical="top"/>
    </xf>
    <xf numFmtId="0" fontId="4" fillId="10" borderId="47" xfId="0" applyFont="1" applyFill="1" applyBorder="1" applyAlignment="1">
      <alignment horizontal="left" vertical="center"/>
    </xf>
    <xf numFmtId="0" fontId="4" fillId="10" borderId="0" xfId="0" applyFont="1" applyFill="1" applyBorder="1" applyAlignment="1">
      <alignment horizontal="left" vertical="center"/>
    </xf>
    <xf numFmtId="0" fontId="4" fillId="0" borderId="15" xfId="0" applyFont="1" applyFill="1" applyBorder="1" applyAlignment="1" applyProtection="1">
      <alignment horizontal="left" vertical="center" wrapText="1"/>
    </xf>
    <xf numFmtId="0" fontId="13" fillId="0" borderId="15" xfId="0" applyFont="1" applyFill="1" applyBorder="1" applyAlignment="1" applyProtection="1">
      <alignment horizontal="left" vertical="center" wrapText="1"/>
    </xf>
    <xf numFmtId="0" fontId="13" fillId="9" borderId="15" xfId="0" applyFont="1" applyFill="1" applyBorder="1" applyAlignment="1" applyProtection="1">
      <alignment horizontal="left" vertical="center" wrapText="1"/>
    </xf>
    <xf numFmtId="0" fontId="13" fillId="0" borderId="16" xfId="0" applyFont="1" applyFill="1" applyBorder="1" applyAlignment="1" applyProtection="1">
      <alignment horizontal="left" vertical="center" wrapText="1"/>
    </xf>
    <xf numFmtId="0" fontId="14" fillId="0" borderId="25" xfId="0" applyFont="1" applyFill="1" applyBorder="1" applyAlignment="1" applyProtection="1">
      <alignment horizontal="left" vertical="center" wrapText="1"/>
    </xf>
    <xf numFmtId="0" fontId="14" fillId="0" borderId="26" xfId="0" applyFont="1" applyFill="1" applyBorder="1" applyAlignment="1" applyProtection="1">
      <alignment horizontal="left" vertical="center" wrapText="1"/>
    </xf>
    <xf numFmtId="0" fontId="14" fillId="0" borderId="27" xfId="0" applyFont="1" applyFill="1" applyBorder="1" applyAlignment="1" applyProtection="1">
      <alignment horizontal="left" vertical="center" wrapText="1"/>
    </xf>
    <xf numFmtId="0" fontId="13" fillId="0" borderId="25" xfId="0" applyFont="1" applyFill="1" applyBorder="1" applyAlignment="1" applyProtection="1">
      <alignment horizontal="left" vertical="center" wrapText="1"/>
    </xf>
    <xf numFmtId="0" fontId="13" fillId="0" borderId="26" xfId="0" applyFont="1" applyFill="1" applyBorder="1" applyAlignment="1" applyProtection="1">
      <alignment horizontal="left" vertical="center" wrapText="1"/>
    </xf>
    <xf numFmtId="0" fontId="13" fillId="0" borderId="27" xfId="0" applyFont="1" applyFill="1" applyBorder="1" applyAlignment="1" applyProtection="1">
      <alignment horizontal="left" vertical="center" wrapText="1"/>
    </xf>
    <xf numFmtId="0" fontId="14" fillId="0" borderId="15" xfId="0" applyFont="1" applyFill="1" applyBorder="1" applyAlignment="1" applyProtection="1">
      <alignment horizontal="left" vertical="center" wrapText="1"/>
    </xf>
    <xf numFmtId="0" fontId="14" fillId="9" borderId="15" xfId="0" applyFont="1" applyFill="1" applyBorder="1" applyAlignment="1" applyProtection="1">
      <alignment horizontal="left" vertical="center" wrapText="1"/>
    </xf>
    <xf numFmtId="0" fontId="13" fillId="9" borderId="25" xfId="0" applyFont="1" applyFill="1" applyBorder="1" applyAlignment="1" applyProtection="1">
      <alignment horizontal="left" vertical="center" wrapText="1"/>
    </xf>
    <xf numFmtId="0" fontId="13" fillId="9" borderId="26" xfId="0" applyFont="1" applyFill="1" applyBorder="1" applyAlignment="1" applyProtection="1">
      <alignment horizontal="left" vertical="center" wrapText="1"/>
    </xf>
    <xf numFmtId="0" fontId="13" fillId="9" borderId="27" xfId="0" applyFont="1" applyFill="1" applyBorder="1" applyAlignment="1" applyProtection="1">
      <alignment horizontal="left" vertical="center" wrapText="1"/>
    </xf>
    <xf numFmtId="0" fontId="13" fillId="0" borderId="22" xfId="0" applyFont="1" applyFill="1" applyBorder="1" applyAlignment="1" applyProtection="1">
      <alignment horizontal="left" vertical="center" wrapText="1"/>
    </xf>
    <xf numFmtId="0" fontId="13" fillId="0" borderId="23" xfId="0" applyFont="1" applyFill="1" applyBorder="1" applyAlignment="1" applyProtection="1">
      <alignment horizontal="left" vertical="center" wrapText="1"/>
    </xf>
    <xf numFmtId="0" fontId="13" fillId="0" borderId="24" xfId="0" applyFont="1" applyFill="1" applyBorder="1" applyAlignment="1" applyProtection="1">
      <alignment horizontal="left" vertical="center" wrapText="1"/>
    </xf>
    <xf numFmtId="0" fontId="11" fillId="4" borderId="14" xfId="0" applyFont="1" applyFill="1" applyBorder="1" applyAlignment="1" applyProtection="1">
      <alignment horizontal="left" vertical="center" wrapText="1"/>
    </xf>
    <xf numFmtId="0" fontId="12" fillId="4" borderId="14" xfId="0" applyFont="1" applyFill="1" applyBorder="1" applyAlignment="1" applyProtection="1">
      <alignment vertical="center"/>
    </xf>
    <xf numFmtId="0" fontId="4" fillId="0" borderId="25" xfId="0" applyFont="1" applyFill="1" applyBorder="1" applyAlignment="1" applyProtection="1">
      <alignment horizontal="left" vertical="center" wrapText="1"/>
    </xf>
    <xf numFmtId="0" fontId="4" fillId="0" borderId="26" xfId="0" applyFont="1" applyFill="1" applyBorder="1" applyAlignment="1" applyProtection="1">
      <alignment horizontal="left" vertical="center" wrapText="1"/>
    </xf>
    <xf numFmtId="0" fontId="4" fillId="0" borderId="27" xfId="0" applyFont="1" applyFill="1" applyBorder="1" applyAlignment="1" applyProtection="1">
      <alignment horizontal="left" vertical="center" wrapText="1"/>
    </xf>
    <xf numFmtId="0" fontId="7"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5"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1" fillId="0" borderId="2" xfId="0" applyFont="1" applyFill="1" applyBorder="1" applyAlignment="1" applyProtection="1">
      <alignment horizontal="right" vertical="top" wrapText="1"/>
    </xf>
    <xf numFmtId="0" fontId="1" fillId="0" borderId="2" xfId="0" applyFont="1" applyBorder="1" applyAlignment="1" applyProtection="1">
      <alignment horizontal="right" vertical="top" wrapText="1"/>
    </xf>
    <xf numFmtId="0" fontId="14" fillId="9" borderId="25" xfId="0" applyFont="1" applyFill="1" applyBorder="1" applyAlignment="1" applyProtection="1">
      <alignment horizontal="left" vertical="center" wrapText="1"/>
    </xf>
    <xf numFmtId="0" fontId="14" fillId="9" borderId="26" xfId="0" applyFont="1" applyFill="1" applyBorder="1" applyAlignment="1" applyProtection="1">
      <alignment horizontal="left" vertical="center" wrapText="1"/>
    </xf>
    <xf numFmtId="0" fontId="14" fillId="9" borderId="27" xfId="0" applyFont="1" applyFill="1" applyBorder="1" applyAlignment="1" applyProtection="1">
      <alignment horizontal="left" vertical="center" wrapText="1"/>
    </xf>
    <xf numFmtId="0" fontId="5"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5" fillId="3" borderId="2" xfId="0" applyFont="1" applyFill="1" applyBorder="1" applyAlignment="1" applyProtection="1">
      <alignment horizontal="center" vertical="center"/>
    </xf>
    <xf numFmtId="0" fontId="0" fillId="0" borderId="2" xfId="0" applyBorder="1" applyAlignment="1" applyProtection="1">
      <alignment horizontal="center" vertical="center"/>
    </xf>
    <xf numFmtId="0" fontId="0" fillId="0" borderId="4" xfId="0" applyBorder="1" applyAlignment="1" applyProtection="1">
      <alignment horizontal="center" vertical="center"/>
    </xf>
    <xf numFmtId="0" fontId="3" fillId="3" borderId="31" xfId="0" applyFont="1" applyFill="1" applyBorder="1" applyAlignment="1" applyProtection="1">
      <alignment horizontal="center" vertical="center" wrapText="1"/>
    </xf>
    <xf numFmtId="0" fontId="0" fillId="0" borderId="1" xfId="0" applyBorder="1" applyAlignment="1" applyProtection="1">
      <alignment horizontal="center" vertical="center" wrapText="1"/>
    </xf>
    <xf numFmtId="0" fontId="0" fillId="0" borderId="32" xfId="0" applyBorder="1" applyAlignment="1" applyProtection="1">
      <alignment horizontal="center" vertical="center" wrapText="1"/>
    </xf>
    <xf numFmtId="0" fontId="10" fillId="4" borderId="2" xfId="0" applyFont="1" applyFill="1" applyBorder="1" applyAlignment="1" applyProtection="1">
      <alignment horizontal="left" vertical="center" wrapText="1"/>
    </xf>
    <xf numFmtId="0" fontId="10" fillId="4" borderId="4" xfId="0" applyFont="1" applyFill="1" applyBorder="1" applyAlignment="1" applyProtection="1">
      <alignment horizontal="left" vertical="center" wrapText="1"/>
    </xf>
    <xf numFmtId="0" fontId="13" fillId="0" borderId="28" xfId="0" applyFont="1" applyFill="1" applyBorder="1" applyAlignment="1" applyProtection="1">
      <alignment horizontal="left" vertical="center" wrapText="1"/>
    </xf>
    <xf numFmtId="0" fontId="13" fillId="0" borderId="29" xfId="0" applyFont="1" applyFill="1" applyBorder="1" applyAlignment="1" applyProtection="1">
      <alignment horizontal="left" vertical="center" wrapText="1"/>
    </xf>
    <xf numFmtId="0" fontId="13" fillId="0" borderId="30" xfId="0" applyFont="1" applyFill="1" applyBorder="1" applyAlignment="1" applyProtection="1">
      <alignment horizontal="left" vertical="center" wrapText="1"/>
    </xf>
    <xf numFmtId="0" fontId="1" fillId="0" borderId="2" xfId="3" applyFont="1" applyFill="1" applyBorder="1" applyAlignment="1" applyProtection="1">
      <alignment horizontal="right" vertical="top" wrapText="1"/>
    </xf>
    <xf numFmtId="0" fontId="0" fillId="0" borderId="2" xfId="0" applyBorder="1" applyAlignment="1" applyProtection="1">
      <alignment horizontal="right" wrapText="1"/>
    </xf>
    <xf numFmtId="0" fontId="3" fillId="9" borderId="15" xfId="0" applyFont="1" applyFill="1" applyBorder="1" applyAlignment="1" applyProtection="1">
      <alignment horizontal="left" vertical="center" wrapText="1"/>
    </xf>
    <xf numFmtId="0" fontId="3" fillId="9" borderId="16" xfId="0" applyFont="1" applyFill="1" applyBorder="1" applyAlignment="1" applyProtection="1">
      <alignment horizontal="left" vertical="center" wrapText="1"/>
    </xf>
    <xf numFmtId="0" fontId="11" fillId="4" borderId="14" xfId="0" applyFont="1" applyFill="1" applyBorder="1" applyAlignment="1" applyProtection="1">
      <alignment vertical="center" wrapText="1"/>
    </xf>
    <xf numFmtId="0" fontId="11" fillId="9" borderId="15" xfId="0" applyFont="1" applyFill="1" applyBorder="1" applyAlignment="1" applyProtection="1">
      <alignment horizontal="left" vertical="center" wrapText="1"/>
    </xf>
    <xf numFmtId="0" fontId="11" fillId="0" borderId="15" xfId="0" applyFont="1" applyFill="1" applyBorder="1" applyAlignment="1" applyProtection="1">
      <alignment horizontal="left" vertical="center" wrapText="1" indent="1"/>
    </xf>
    <xf numFmtId="0" fontId="11" fillId="0" borderId="16" xfId="0" applyFont="1" applyFill="1" applyBorder="1" applyAlignment="1" applyProtection="1">
      <alignment horizontal="left" vertical="center" wrapText="1" indent="1"/>
    </xf>
    <xf numFmtId="0" fontId="3" fillId="4" borderId="14" xfId="0" applyFont="1" applyFill="1" applyBorder="1" applyAlignment="1" applyProtection="1">
      <alignment horizontal="left" vertical="center" wrapText="1"/>
    </xf>
    <xf numFmtId="0" fontId="3" fillId="4" borderId="14" xfId="0" applyFont="1" applyFill="1" applyBorder="1" applyAlignment="1" applyProtection="1">
      <alignment vertical="center" wrapText="1"/>
    </xf>
    <xf numFmtId="0" fontId="3" fillId="0" borderId="15" xfId="0" applyFont="1" applyFill="1" applyBorder="1" applyAlignment="1" applyProtection="1">
      <alignment horizontal="left" vertical="center" wrapText="1"/>
    </xf>
    <xf numFmtId="0" fontId="4" fillId="0" borderId="15" xfId="0" applyFont="1" applyFill="1" applyBorder="1" applyAlignment="1" applyProtection="1">
      <alignment horizontal="left" vertical="center" wrapText="1" indent="1"/>
    </xf>
    <xf numFmtId="0" fontId="4" fillId="10" borderId="15" xfId="0" applyFont="1" applyFill="1" applyBorder="1" applyAlignment="1" applyProtection="1">
      <alignment horizontal="left" vertical="center" wrapText="1" indent="1"/>
    </xf>
    <xf numFmtId="0" fontId="4" fillId="9" borderId="15" xfId="0" applyFont="1" applyFill="1" applyBorder="1" applyAlignment="1" applyProtection="1">
      <alignment horizontal="left" vertical="center" wrapText="1" indent="1"/>
    </xf>
    <xf numFmtId="0" fontId="17" fillId="0" borderId="15" xfId="0" applyFont="1" applyFill="1" applyBorder="1" applyAlignment="1" applyProtection="1">
      <alignment horizontal="left" vertical="center" wrapText="1"/>
    </xf>
    <xf numFmtId="0" fontId="4" fillId="9" borderId="15" xfId="0" applyFont="1" applyFill="1" applyBorder="1" applyAlignment="1" applyProtection="1">
      <alignment horizontal="left" vertical="center" wrapText="1"/>
    </xf>
    <xf numFmtId="0" fontId="13" fillId="9" borderId="14" xfId="0" applyFont="1" applyFill="1" applyBorder="1" applyAlignment="1" applyProtection="1">
      <alignment horizontal="left" vertical="center" wrapText="1"/>
    </xf>
    <xf numFmtId="0" fontId="4" fillId="9" borderId="16" xfId="0" applyFont="1" applyFill="1" applyBorder="1" applyAlignment="1" applyProtection="1">
      <alignment horizontal="left" vertical="center" wrapText="1" indent="1"/>
    </xf>
    <xf numFmtId="0" fontId="3" fillId="3" borderId="31" xfId="3" applyFont="1" applyFill="1" applyBorder="1" applyAlignment="1" applyProtection="1">
      <alignment horizontal="center" vertical="center" wrapText="1"/>
    </xf>
    <xf numFmtId="0" fontId="15" fillId="3" borderId="3" xfId="3" applyFont="1" applyFill="1" applyBorder="1" applyAlignment="1" applyProtection="1">
      <alignment horizontal="center" vertical="center"/>
    </xf>
    <xf numFmtId="0" fontId="5" fillId="5" borderId="5" xfId="3" applyFont="1" applyFill="1" applyBorder="1" applyAlignment="1" applyProtection="1">
      <alignment vertical="center" wrapText="1"/>
      <protection locked="0"/>
    </xf>
    <xf numFmtId="0" fontId="5" fillId="0" borderId="0" xfId="3" applyFont="1" applyFill="1" applyBorder="1" applyAlignment="1" applyProtection="1">
      <alignment horizontal="center" vertical="top" wrapText="1"/>
      <protection locked="0"/>
    </xf>
    <xf numFmtId="0" fontId="7" fillId="0" borderId="0" xfId="3" applyFont="1" applyFill="1" applyBorder="1" applyAlignment="1" applyProtection="1">
      <alignment horizontal="center" vertical="center" wrapText="1"/>
    </xf>
    <xf numFmtId="0" fontId="3" fillId="9" borderId="25" xfId="0" applyFont="1" applyFill="1" applyBorder="1" applyAlignment="1" applyProtection="1">
      <alignment horizontal="left" vertical="center" wrapText="1"/>
    </xf>
    <xf numFmtId="0" fontId="3" fillId="9" borderId="26" xfId="0" applyFont="1" applyFill="1" applyBorder="1" applyAlignment="1" applyProtection="1">
      <alignment horizontal="left" vertical="center" wrapText="1"/>
    </xf>
    <xf numFmtId="0" fontId="3" fillId="9" borderId="27" xfId="0" applyFont="1" applyFill="1" applyBorder="1" applyAlignment="1" applyProtection="1">
      <alignment horizontal="left" vertical="center" wrapText="1"/>
    </xf>
    <xf numFmtId="0" fontId="11" fillId="9" borderId="22" xfId="0" applyFont="1" applyFill="1" applyBorder="1" applyAlignment="1" applyProtection="1">
      <alignment horizontal="left" vertical="center" wrapText="1"/>
    </xf>
    <xf numFmtId="0" fontId="11" fillId="9" borderId="23" xfId="0" applyFont="1" applyFill="1" applyBorder="1" applyAlignment="1" applyProtection="1">
      <alignment horizontal="left" vertical="center" wrapText="1"/>
    </xf>
    <xf numFmtId="0" fontId="11" fillId="9" borderId="24" xfId="0" applyFont="1" applyFill="1" applyBorder="1" applyAlignment="1" applyProtection="1">
      <alignment horizontal="left" vertical="center" wrapText="1"/>
    </xf>
    <xf numFmtId="0" fontId="11" fillId="7" borderId="31" xfId="0" applyFont="1" applyFill="1" applyBorder="1" applyAlignment="1" applyProtection="1">
      <alignment horizontal="left" vertical="center" shrinkToFit="1"/>
    </xf>
    <xf numFmtId="0" fontId="11" fillId="7" borderId="1" xfId="0" applyFont="1" applyFill="1" applyBorder="1" applyAlignment="1" applyProtection="1">
      <alignment horizontal="left" vertical="center" shrinkToFit="1"/>
    </xf>
    <xf numFmtId="0" fontId="11" fillId="7" borderId="32" xfId="0" applyFont="1" applyFill="1" applyBorder="1" applyAlignment="1" applyProtection="1">
      <alignment horizontal="left" vertical="center" shrinkToFit="1"/>
    </xf>
    <xf numFmtId="0" fontId="4" fillId="0" borderId="37" xfId="0" applyFont="1" applyFill="1" applyBorder="1" applyAlignment="1" applyProtection="1">
      <alignment horizontal="left" vertical="center" wrapText="1" indent="1"/>
    </xf>
    <xf numFmtId="0" fontId="4" fillId="0" borderId="38" xfId="0" applyFont="1" applyFill="1" applyBorder="1" applyAlignment="1" applyProtection="1">
      <alignment horizontal="left" vertical="center" wrapText="1" indent="1"/>
    </xf>
    <xf numFmtId="0" fontId="4" fillId="0" borderId="39" xfId="0" applyFont="1" applyFill="1" applyBorder="1" applyAlignment="1" applyProtection="1">
      <alignment horizontal="left" vertical="center" wrapText="1" indent="1"/>
    </xf>
    <xf numFmtId="0" fontId="4" fillId="0" borderId="25" xfId="0" applyFont="1" applyFill="1" applyBorder="1" applyAlignment="1" applyProtection="1">
      <alignment horizontal="left" vertical="center" wrapText="1" indent="1"/>
    </xf>
    <xf numFmtId="0" fontId="4" fillId="0" borderId="26" xfId="0" applyFont="1" applyFill="1" applyBorder="1" applyAlignment="1" applyProtection="1">
      <alignment horizontal="left" vertical="center" wrapText="1" indent="1"/>
    </xf>
    <xf numFmtId="0" fontId="4" fillId="0" borderId="27" xfId="0" applyFont="1" applyFill="1" applyBorder="1" applyAlignment="1" applyProtection="1">
      <alignment horizontal="left" vertical="center" wrapText="1" indent="1"/>
    </xf>
    <xf numFmtId="0" fontId="11" fillId="9" borderId="25" xfId="0" applyFont="1" applyFill="1" applyBorder="1" applyAlignment="1" applyProtection="1">
      <alignment horizontal="left" vertical="center" wrapText="1"/>
    </xf>
    <xf numFmtId="0" fontId="11" fillId="9" borderId="26" xfId="0" applyFont="1" applyFill="1" applyBorder="1" applyAlignment="1" applyProtection="1">
      <alignment horizontal="left" vertical="center" wrapText="1"/>
    </xf>
    <xf numFmtId="0" fontId="11" fillId="9" borderId="27" xfId="0" applyFont="1" applyFill="1" applyBorder="1" applyAlignment="1" applyProtection="1">
      <alignment horizontal="left" vertical="center" wrapText="1"/>
    </xf>
    <xf numFmtId="0" fontId="11" fillId="0" borderId="25" xfId="0" applyFont="1" applyFill="1" applyBorder="1" applyAlignment="1" applyProtection="1">
      <alignment horizontal="left" vertical="center" wrapText="1"/>
    </xf>
    <xf numFmtId="0" fontId="11" fillId="0" borderId="26" xfId="0" applyFont="1" applyFill="1" applyBorder="1" applyAlignment="1" applyProtection="1">
      <alignment horizontal="left" vertical="center" wrapText="1"/>
    </xf>
    <xf numFmtId="0" fontId="11" fillId="0" borderId="27" xfId="0" applyFont="1" applyFill="1" applyBorder="1" applyAlignment="1" applyProtection="1">
      <alignment horizontal="left" vertical="center" wrapText="1"/>
    </xf>
    <xf numFmtId="0" fontId="17" fillId="0" borderId="25" xfId="0" applyFont="1" applyFill="1" applyBorder="1" applyAlignment="1" applyProtection="1">
      <alignment horizontal="left" vertical="center" wrapText="1" indent="2"/>
    </xf>
    <xf numFmtId="0" fontId="17" fillId="0" borderId="26" xfId="0" applyFont="1" applyFill="1" applyBorder="1" applyAlignment="1" applyProtection="1">
      <alignment horizontal="left" vertical="center" wrapText="1" indent="2"/>
    </xf>
    <xf numFmtId="0" fontId="17" fillId="0" borderId="27" xfId="0" applyFont="1" applyFill="1" applyBorder="1" applyAlignment="1" applyProtection="1">
      <alignment horizontal="left" vertical="center" wrapText="1" indent="2"/>
    </xf>
    <xf numFmtId="0" fontId="4" fillId="9" borderId="25" xfId="0" applyFont="1" applyFill="1" applyBorder="1" applyAlignment="1" applyProtection="1">
      <alignment horizontal="left" vertical="center" wrapText="1" indent="1"/>
    </xf>
    <xf numFmtId="0" fontId="4" fillId="9" borderId="26" xfId="0" applyFont="1" applyFill="1" applyBorder="1" applyAlignment="1" applyProtection="1">
      <alignment horizontal="left" vertical="center" wrapText="1" indent="1"/>
    </xf>
    <xf numFmtId="0" fontId="4" fillId="9" borderId="27" xfId="0" applyFont="1" applyFill="1" applyBorder="1" applyAlignment="1" applyProtection="1">
      <alignment horizontal="left" vertical="center" wrapText="1" indent="1"/>
    </xf>
    <xf numFmtId="0" fontId="0" fillId="0" borderId="0" xfId="0" applyAlignment="1" applyProtection="1">
      <alignment horizontal="center" wrapText="1"/>
    </xf>
    <xf numFmtId="0" fontId="15" fillId="2" borderId="5" xfId="3" applyFont="1" applyFill="1" applyBorder="1" applyAlignment="1" applyProtection="1">
      <alignment vertical="center" wrapText="1"/>
      <protection locked="0"/>
    </xf>
    <xf numFmtId="0" fontId="1" fillId="0" borderId="2" xfId="3" applyFont="1" applyBorder="1" applyAlignment="1" applyProtection="1">
      <alignment horizontal="right" vertical="top" wrapText="1"/>
    </xf>
    <xf numFmtId="0" fontId="0" fillId="0" borderId="2" xfId="0" applyBorder="1" applyAlignment="1" applyProtection="1">
      <alignment horizontal="right"/>
    </xf>
    <xf numFmtId="0" fontId="3" fillId="3" borderId="19" xfId="3" applyFont="1" applyFill="1" applyBorder="1" applyAlignment="1" applyProtection="1">
      <alignment horizontal="center" vertical="center" wrapText="1"/>
    </xf>
    <xf numFmtId="0" fontId="0" fillId="0" borderId="21" xfId="0" applyBorder="1" applyAlignment="1" applyProtection="1">
      <alignment horizontal="center" vertical="center" wrapText="1"/>
    </xf>
    <xf numFmtId="0" fontId="0" fillId="0" borderId="20" xfId="0" applyBorder="1" applyAlignment="1" applyProtection="1">
      <alignment horizontal="center" vertical="center" wrapText="1"/>
    </xf>
    <xf numFmtId="0" fontId="15" fillId="3" borderId="34" xfId="3" applyFont="1" applyFill="1" applyBorder="1" applyAlignment="1" applyProtection="1">
      <alignment horizontal="center" vertical="center" wrapText="1"/>
    </xf>
    <xf numFmtId="0" fontId="0" fillId="0" borderId="35" xfId="0" applyBorder="1" applyAlignment="1" applyProtection="1">
      <alignment horizontal="center" vertical="center" wrapText="1"/>
    </xf>
    <xf numFmtId="0" fontId="0" fillId="0" borderId="36" xfId="0" applyBorder="1" applyAlignment="1" applyProtection="1">
      <alignment horizontal="center" vertical="center" wrapText="1"/>
    </xf>
    <xf numFmtId="0" fontId="1" fillId="0" borderId="2" xfId="0" applyFont="1" applyBorder="1" applyAlignment="1" applyProtection="1">
      <alignment horizontal="right"/>
    </xf>
    <xf numFmtId="0" fontId="11" fillId="0" borderId="16" xfId="0" applyFont="1" applyFill="1" applyBorder="1" applyAlignment="1" applyProtection="1">
      <alignment horizontal="left" vertical="center" wrapText="1"/>
    </xf>
    <xf numFmtId="0" fontId="11" fillId="0" borderId="15" xfId="0" applyFont="1" applyFill="1" applyBorder="1" applyAlignment="1" applyProtection="1">
      <alignment horizontal="left" vertical="center" wrapText="1"/>
    </xf>
    <xf numFmtId="0" fontId="11" fillId="9" borderId="16" xfId="0" applyFont="1" applyFill="1" applyBorder="1" applyAlignment="1" applyProtection="1">
      <alignment horizontal="left" vertical="center" wrapText="1"/>
    </xf>
    <xf numFmtId="0" fontId="4" fillId="7" borderId="1" xfId="0" applyFont="1" applyFill="1" applyBorder="1" applyAlignment="1" applyProtection="1">
      <alignment horizontal="left" vertical="center" shrinkToFit="1"/>
    </xf>
    <xf numFmtId="0" fontId="4" fillId="7" borderId="32" xfId="0" applyFont="1" applyFill="1" applyBorder="1" applyAlignment="1" applyProtection="1">
      <alignment horizontal="left" vertical="center" shrinkToFit="1"/>
    </xf>
    <xf numFmtId="0" fontId="4" fillId="0" borderId="33" xfId="0" applyFont="1" applyFill="1" applyBorder="1" applyAlignment="1" applyProtection="1">
      <alignment horizontal="left" vertical="center" wrapText="1" indent="1"/>
    </xf>
    <xf numFmtId="0" fontId="4" fillId="0" borderId="33" xfId="0" applyFont="1" applyFill="1" applyBorder="1" applyAlignment="1" applyProtection="1">
      <alignment horizontal="left" vertical="center" wrapText="1"/>
    </xf>
    <xf numFmtId="0" fontId="16" fillId="9" borderId="44" xfId="0" applyFont="1" applyFill="1" applyBorder="1" applyAlignment="1" applyProtection="1">
      <alignment horizontal="left" vertical="center" wrapText="1"/>
    </xf>
    <xf numFmtId="0" fontId="16" fillId="9" borderId="45" xfId="0" applyFont="1" applyFill="1" applyBorder="1" applyAlignment="1" applyProtection="1">
      <alignment horizontal="left" vertical="center" wrapText="1"/>
    </xf>
    <xf numFmtId="0" fontId="2" fillId="0" borderId="44" xfId="0" applyFont="1" applyBorder="1" applyAlignment="1" applyProtection="1">
      <alignment horizontal="left" vertical="center" wrapText="1"/>
    </xf>
    <xf numFmtId="0" fontId="15" fillId="9" borderId="45" xfId="0" applyFont="1" applyFill="1" applyBorder="1" applyAlignment="1" applyProtection="1">
      <alignment horizontal="left" vertical="center" wrapText="1"/>
    </xf>
    <xf numFmtId="0" fontId="16" fillId="6" borderId="46" xfId="0" applyFont="1" applyFill="1" applyBorder="1" applyAlignment="1" applyProtection="1">
      <alignment horizontal="left" vertical="center"/>
    </xf>
    <xf numFmtId="0" fontId="2" fillId="0" borderId="46" xfId="0" applyFont="1" applyBorder="1" applyAlignment="1" applyProtection="1">
      <alignment vertical="center"/>
    </xf>
    <xf numFmtId="0" fontId="2" fillId="0" borderId="46" xfId="0" applyFont="1" applyBorder="1" applyProtection="1"/>
    <xf numFmtId="0" fontId="15" fillId="0" borderId="44" xfId="0" applyFont="1" applyBorder="1" applyAlignment="1" applyProtection="1">
      <alignment horizontal="left" vertical="center" wrapText="1"/>
    </xf>
    <xf numFmtId="0" fontId="15" fillId="9" borderId="44" xfId="0" applyFont="1" applyFill="1" applyBorder="1" applyAlignment="1" applyProtection="1">
      <alignment horizontal="left" vertical="center" wrapText="1"/>
    </xf>
    <xf numFmtId="3" fontId="8" fillId="3" borderId="9" xfId="0" applyNumberFormat="1" applyFont="1" applyFill="1" applyBorder="1" applyAlignment="1" applyProtection="1">
      <alignment horizontal="center" vertical="center" wrapText="1"/>
    </xf>
    <xf numFmtId="3" fontId="2" fillId="0" borderId="41" xfId="0" applyNumberFormat="1" applyFont="1" applyBorder="1" applyProtection="1"/>
    <xf numFmtId="3" fontId="8" fillId="3" borderId="10" xfId="0" applyNumberFormat="1" applyFont="1" applyFill="1" applyBorder="1" applyAlignment="1" applyProtection="1">
      <alignment horizontal="center" vertical="center" wrapText="1"/>
    </xf>
    <xf numFmtId="3" fontId="2" fillId="0" borderId="42" xfId="0" applyNumberFormat="1" applyFont="1" applyBorder="1" applyProtection="1"/>
    <xf numFmtId="49" fontId="8" fillId="3" borderId="11" xfId="0" applyNumberFormat="1" applyFont="1" applyFill="1" applyBorder="1" applyAlignment="1" applyProtection="1">
      <alignment horizontal="center" vertical="center" wrapText="1"/>
    </xf>
    <xf numFmtId="49" fontId="8" fillId="3" borderId="12" xfId="0" applyNumberFormat="1" applyFont="1" applyFill="1" applyBorder="1" applyAlignment="1" applyProtection="1">
      <alignment horizontal="center" vertical="center" wrapText="1"/>
    </xf>
    <xf numFmtId="0" fontId="16" fillId="6" borderId="43" xfId="0" applyFont="1" applyFill="1" applyBorder="1" applyAlignment="1" applyProtection="1">
      <alignment horizontal="left" vertical="center"/>
    </xf>
    <xf numFmtId="0" fontId="18" fillId="6" borderId="43" xfId="0" applyFont="1" applyFill="1" applyBorder="1" applyAlignment="1" applyProtection="1">
      <alignment vertical="center"/>
    </xf>
    <xf numFmtId="0" fontId="2" fillId="0" borderId="43" xfId="0" applyFont="1" applyBorder="1" applyAlignment="1" applyProtection="1">
      <alignment vertical="center"/>
    </xf>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0" fontId="5" fillId="0" borderId="0" xfId="1" applyFont="1" applyFill="1" applyBorder="1" applyAlignment="1" applyProtection="1">
      <alignment horizontal="center" vertical="center"/>
    </xf>
    <xf numFmtId="0" fontId="8" fillId="3" borderId="8" xfId="0" applyFont="1" applyFill="1" applyBorder="1" applyAlignment="1" applyProtection="1">
      <alignment horizontal="center" vertical="center" wrapText="1"/>
    </xf>
    <xf numFmtId="0" fontId="2" fillId="0" borderId="9" xfId="0" applyFont="1" applyBorder="1" applyAlignment="1" applyProtection="1">
      <alignment horizontal="center" vertical="center" wrapText="1"/>
    </xf>
    <xf numFmtId="0" fontId="2" fillId="0" borderId="40" xfId="0" applyFont="1" applyBorder="1" applyAlignment="1" applyProtection="1">
      <alignment horizontal="center" vertical="center" wrapText="1"/>
    </xf>
    <xf numFmtId="0" fontId="2" fillId="0" borderId="41" xfId="0" applyFont="1" applyBorder="1" applyAlignment="1" applyProtection="1">
      <alignment horizontal="center" vertical="center" wrapText="1"/>
    </xf>
    <xf numFmtId="0" fontId="8" fillId="3" borderId="9" xfId="0" applyFont="1" applyFill="1" applyBorder="1" applyAlignment="1" applyProtection="1">
      <alignment horizontal="center" vertical="center" wrapText="1"/>
    </xf>
    <xf numFmtId="0" fontId="2" fillId="0" borderId="41" xfId="0" applyFont="1" applyBorder="1" applyProtection="1"/>
    <xf numFmtId="0" fontId="43" fillId="0" borderId="0" xfId="0" applyFont="1" applyAlignment="1">
      <alignment horizontal="left" vertical="top" wrapText="1"/>
    </xf>
  </cellXfs>
  <cellStyles count="4">
    <cellStyle name="Hyperlink 2" xfId="2"/>
    <cellStyle name="Normal" xfId="0" builtinId="0"/>
    <cellStyle name="Normal 2" xfId="3"/>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71">
            <xs:annotation>
              <xs:documentation>
						Inker d.d.
					</xs:documentation>
            </xs:annotation>
          </xs:enumeration>
          <xs:enumeration value="204">
            <xs:annotation>
              <xs:documentation>
						Kutjevo d.d.
					</xs:documentation>
            </xs:annotation>
          </xs:enumeration>
          <xs:enumeration value="218">
            <xs:annotation>
              <xs:documentation>
						Croatia - baterije d.d.
					</xs:documentation>
            </xs:annotation>
          </xs:enumeration>
          <xs:enumeration value="233">
            <xs:annotation>
              <xs:documentation>
						Ericsson Nikola Tesla d.d.
					</xs:documentation>
            </xs:annotation>
          </xs:enumeration>
          <xs:enumeration value="237">
            <xs:annotation>
              <xs:documentation>
						Exportdrvo d.d.
					</xs:documentation>
            </xs:annotation>
          </xs:enumeration>
          <xs:enumeration value="241">
            <xs:annotation>
              <xs:documentation>
						MGK - Pack d.d.
					</xs:documentation>
            </xs:annotation>
          </xs:enumeration>
          <xs:enumeration value="273">
            <xs:annotation>
              <xs:documentation>
						Hrvatski Telekom d.d.
					</xs:documentation>
            </xs:annotation>
          </xs:enumeration>
          <xs:enumeration value="284">
            <xs:annotation>
              <xs:documentation>
						Konzum d.d.
					</xs:documentation>
            </xs:annotation>
          </xs:enumeration>
          <xs:enumeration value="287">
            <xs:annotation>
              <xs:documentation>
						HP - Hrvatska pošta d.d.
					</xs:documentation>
            </xs:annotation>
          </xs:enumeration>
          <xs:enumeration value="294">
            <xs:annotation>
              <xs:documentation>
						Hrvatska elektroprivreda d.d.
					</xs:documentation>
            </xs:annotation>
          </xs:enumeration>
          <xs:enumeration value="306">
            <xs:annotation>
              <xs:documentation>
						Tankerska plovidba d.d.
					</xs:documentation>
            </xs:annotation>
          </xs:enumeration>
          <xs:enumeration value="325">
            <xs:annotation>
              <xs:documentation>
						Borik d.d.
					</xs:documentation>
            </xs:annotation>
          </xs:enumeration>
          <xs:enumeration value="330">
            <xs:annotation>
              <xs:documentation>
						Brodomerkur d.d.
					</xs:documentation>
            </xs:annotation>
          </xs:enumeration>
          <xs:enumeration value="336">
            <xs:annotation>
              <xs:documentation>
						Tehnomont d.d.
					</xs:documentation>
            </xs:annotation>
          </xs:enumeration>
          <xs:enumeration value="343">
            <xs:annotation>
              <xs:documentation>
						Belišće d.d.
					</xs:documentation>
            </xs:annotation>
          </xs:enumeration>
          <xs:enumeration value="360">
            <xs:annotation>
              <xs:documentation>
						Turisthotel d.d.
					</xs:documentation>
            </xs:annotation>
          </xs:enumeration>
          <xs:enumeration value="378">
            <xs:annotation>
              <xs:documentation>
						Lavčević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394">
            <xs:annotation>
              <xs:documentation>
						Atlas d.d.
					</xs:documentation>
            </xs:annotation>
          </xs:enumeration>
          <xs:enumeration value="409">
            <xs:annotation>
              <xs:documentation>
						Unijapapir d.d.
					</xs:documentation>
            </xs:annotation>
          </xs:enumeration>
          <xs:enumeration value="433">
            <xs:annotation>
              <xs:documentation>
						Plava laguna d.d.
					</xs:documentation>
            </xs:annotation>
          </xs:enumeration>
          <xs:enumeration value="444">
            <xs:annotation>
              <xs:documentation>
						Validus d.d.
					</xs:documentation>
            </xs:annotation>
          </xs:enumeration>
          <xs:enumeration value="455">
            <xs:annotation>
              <xs:documentation>
						IPK Osijek d.d.
					</xs:documentation>
            </xs:annotation>
          </xs:enumeration>
          <xs:enumeration value="472">
            <xs:annotation>
              <xs:documentation>
						Industrogradnja grupa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80">
            <xs:annotation>
              <xs:documentation>
						Hoteli Makarska d.d.
					</xs:documentation>
            </xs:annotation>
          </xs:enumeration>
          <xs:enumeration value="594">
            <xs:annotation>
              <xs:documentation>
						Vjesnik d.d.
					</xs:documentation>
            </xs:annotation>
          </xs:enumeration>
          <xs:enumeration value="612">
            <xs:annotation>
              <xs:documentation>
						Božjakovina d.d.
					</xs:documentation>
            </xs:annotation>
          </xs:enumeration>
          <xs:enumeration value="615">
            <xs:annotation>
              <xs:documentation>
						Jadrankamen d.d. u stečaju
					</xs:documentation>
            </xs:annotation>
          </xs:enumeration>
          <xs:enumeration value="616">
            <xs:annotation>
              <xs:documentation>
						Badel 1862 d.d.
					</xs:documentation>
            </xs:annotation>
          </xs:enumeration>
          <xs:enumeration value="629">
            <xs:annotation>
              <xs:documentation>
						Jadran d.d., Tvornica metalnog nameštaja
					</xs:documentation>
            </xs:annotation>
          </xs:enumeration>
          <xs:enumeration value="637">
            <xs:annotation>
              <xs:documentation>
						Croatia Airlines d.d.
					</xs:documentation>
            </xs:annotation>
          </xs:enumeration>
          <xs:enumeration value="649">
            <xs:annotation>
              <xs:documentation>
						Mlinar d.d.
					</xs:documentation>
            </xs:annotation>
          </xs:enumeration>
          <xs:enumeration value="703">
            <xs:annotation>
              <xs:documentation>
						TLM tvornica lakih metala d.d.
					</xs:documentation>
            </xs:annotation>
          </xs:enumeration>
          <xs:enumeration value="709">
            <xs:annotation>
              <xs:documentation>
						Brestovac d.d. u stečaju
					</xs:documentation>
            </xs:annotation>
          </xs:enumeration>
          <xs:enumeration value="715">
            <xs:annotation>
              <xs:documentation>
						Hoteli Cavtat d.d.
					</xs:documentation>
            </xs:annotation>
          </xs:enumeration>
          <xs:enumeration value="737">
            <xs:annotation>
              <xs:documentation>
						Slavonijatekstil d.d. u stečaju
					</xs:documentation>
            </xs:annotation>
          </xs:enumeration>
          <xs:enumeration value="755">
            <xs:annotation>
              <xs:documentation>
						Đakovština d.d. u stečaju
					</xs:documentation>
            </xs:annotation>
          </xs:enumeration>
          <xs:enumeration value="765">
            <xs:annotation>
              <xs:documentation>
						Jadranka d.d.
					</xs:documentation>
            </xs:annotation>
          </xs:enumeration>
          <xs:enumeration value="790">
            <xs:annotation>
              <xs:documentation>
						Chromos boje i lakovi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10">
            <xs:annotation>
              <xs:documentation>
						Slavonija modna konfekcija d.d.
					</xs:documentation>
            </xs:annotation>
          </xs:enumeration>
          <xs:enumeration value="847">
            <xs:annotation>
              <xs:documentation>
						Kraš d.d.
					</xs:documentation>
            </xs:annotation>
          </xs:enumeration>
          <xs:enumeration value="876">
            <xs:annotation>
              <xs:documentation>
						HUP - Zagreb d.d.
					</xs:documentation>
            </xs:annotation>
          </xs:enumeration>
          <xs:enumeration value="920">
            <xs:annotation>
              <xs:documentation>
						Belje d.d.
					</xs:documentation>
            </xs:annotation>
          </xs:enumeration>
          <xs:enumeration value="936">
            <xs:annotation>
              <xs:documentation>
						Tisak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954">
            <xs:annotation>
              <xs:documentation>
						Hoteli Baška d.d.
					</xs:documentation>
            </xs:annotation>
          </xs:enumeration>
          <xs:enumeration value="978">
            <xs:annotation>
              <xs:documentation>
						Hotel Bellevue d.d.
					</xs:documentation>
            </xs:annotation>
          </xs:enumeration>
          <xs:enumeration value="995">
            <xs:annotation>
              <xs:documentation>
						Laguna Novigrad d.d.
					</xs:documentation>
            </xs:annotation>
          </xs:enumeration>
          <xs:enumeration value="1075">
            <xs:annotation>
              <xs:documentation>
						Agromeđimurje d.d.
					</xs:documentation>
            </xs:annotation>
          </xs:enumeration>
          <xs:enumeration value="1096">
            <xs:annotation>
              <xs:documentation>
						Finvest Corp d.d.
					</xs:documentation>
            </xs:annotation>
          </xs:enumeration>
          <xs:enumeration value="1100">
            <xs:annotation>
              <xs:documentation>
						Herbos d.d.
					</xs:documentation>
            </xs:annotation>
          </xs:enumeration>
          <xs:enumeration value="1104">
            <xs:annotation>
              <xs:documentation>
						Hoteli Novi d.d. u stečaju
					</xs:documentation>
            </xs:annotation>
          </xs:enumeration>
          <xs:enumeration value="1106">
            <xs:annotation>
              <xs:documentation>
						Hoteli Omišalj d.d. u stečaju
					</xs:documentation>
            </xs:annotation>
          </xs:enumeration>
          <xs:enumeration value="1121">
            <xs:annotation>
              <xs:documentation>
						Liburnia riviera hoteli d.d.
					</xs:documentation>
            </xs:annotation>
          </xs:enumeration>
          <xs:enumeration value="1130">
            <xs:annotation>
              <xs:documentation>
						Metalska industrija Varaždin d.d.
					</xs:documentation>
            </xs:annotation>
          </xs:enumeration>
          <xs:enumeration value="1131">
            <xs:annotation>
              <xs:documentation>
						Metalska industrija Osijek d.d. u stečaju
					</xs:documentation>
            </xs:annotation>
          </xs:enumeration>
          <xs:enumeration value="1141">
            <xs:annotation>
              <xs:documentation>
						Petrokemija d.d.
					</xs:documentation>
            </xs:annotation>
          </xs:enumeration>
          <xs:enumeration value="1142">
            <xs:annotation>
              <xs:documentation>
						PIK - Vinkovci d.d.
					</xs:documentation>
            </xs:annotation>
          </xs:enumeration>
          <xs:enumeration value="1145">
            <xs:annotation>
              <xs:documentation>
						Poljoprivredno poduzeće Orahovica d.o.o.
					</xs:documentation>
            </xs:annotation>
          </xs:enumeration>
          <xs:enumeration value="1147">
            <xs:annotation>
              <xs:documentation>
						PIK Rijeka d.d.
					</xs:documentation>
            </xs:annotation>
          </xs:enumeration>
          <xs:enumeration value="1165">
            <xs:annotation>
              <xs:documentation>
						Transadria d.d. u stečaju
					</xs:documentation>
            </xs:annotation>
          </xs:enumeration>
          <xs:enumeration value="1169">
            <xs:annotation>
              <xs:documentation>
						Trokut d.d.
					</xs:documentation>
            </xs:annotation>
          </xs:enumeration>
          <xs:enumeration value="1176">
            <xs:annotation>
              <xs:documentation>
						Zlatni otok d.d.
					</xs:documentation>
            </xs:annotation>
          </xs:enumeration>
          <xs:enumeration value="1181">
            <xs:annotation>
              <xs:documentation>
						Adriatic Croatia International Club d.d.
					</xs:documentation>
            </xs:annotation>
          </xs:enumeration>
          <xs:enumeration value="1185">
            <xs:annotation>
              <xs:documentation>
						Apartmani Medena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08">
            <xs:annotation>
              <xs:documentation>
						Chromos Agro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17">
            <xs:annotation>
              <xs:documentation>
						Dalit Corp. d.d.
					</xs:documentation>
            </xs:annotation>
          </xs:enumeration>
          <xs:enumeration value="1220">
            <xs:annotation>
              <xs:documentation>
						Dioki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37">
            <xs:annotation>
              <xs:documentation>
						Elektrometal d.d.
					</xs:documentation>
            </xs:annotation>
          </xs:enumeration>
          <xs:enumeration value="1239">
            <xs:annotation>
              <xs:documentation>
						Elektroprojekt d.d.
					</xs:documentation>
            </xs:annotation>
          </xs:enumeration>
          <xs:enumeration value="1242">
            <xs:annotation>
              <xs:documentation>
						Franck d.d.
					</xs:documentation>
            </xs:annotation>
          </xs:enumeration>
          <xs:enumeration value="1250">
            <xs:annotation>
              <xs:documentation>
						Hidroelektra niskogradnja d.d.
					</xs:documentation>
            </xs:annotation>
          </xs:enumeration>
          <xs:enumeration value="1253">
            <xs:annotation>
              <xs:documentation>
						Hotel Medena d.d.
					</xs:documentation>
            </xs:annotation>
          </xs:enumeration>
          <xs:enumeration value="1258">
            <xs:annotation>
              <xs:documentation>
						HOTELI BRELA d.d.
					</xs:documentation>
            </xs:annotation>
          </xs:enumeration>
          <xs:enumeration value="1259">
            <xs:annotation>
              <xs:documentation>
						Hoteli Croatia d.d.
					</xs:documentation>
            </xs:annotation>
          </xs:enumeration>
          <xs:enumeration value="1260">
            <xs:annotation>
              <xs:documentation>
						Hoteli Maestral d.d.
					</xs:documentation>
            </xs:annotation>
          </xs:enumeration>
          <xs:enumeration value="1261">
            <xs:annotation>
              <xs:documentation>
						Hoteli Tučepi d.d.
					</xs:documentation>
            </xs:annotation>
          </xs:enumeration>
          <xs:enumeration value="1262">
            <xs:annotation>
              <xs:documentation>
						Hoteli Zadar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3">
            <xs:annotation>
              <xs:documentation>
						Imunološki zavod d.d.
					</xs:documentation>
            </xs:annotation>
          </xs:enumeration>
          <xs:enumeration value="1274">
            <xs:annotation>
              <xs:documentation>
						Termes grupa d.d.
					</xs:documentation>
            </xs:annotation>
          </xs:enumeration>
          <xs:enumeration value="1277">
            <xs:annotation>
              <xs:documentation>
						Istra d.d.
					</xs:documentation>
            </xs:annotation>
          </xs:enumeration>
          <xs:enumeration value="1283">
            <xs:annotation>
              <xs:documentation>
						Istraturist Umag d.d.
					</xs:documentation>
            </xs:annotation>
          </xs:enumeration>
          <xs:enumeration value="1285">
            <xs:annotation>
              <xs:documentation>
						JADRAN d.d.
					</xs:documentation>
            </xs:annotation>
          </xs:enumeration>
          <xs:enumeration value="1286">
            <xs:annotation>
              <xs:documentation>
						Jadran film d.d.
					</xs:documentation>
            </xs:annotation>
          </xs:enumeration>
          <xs:enumeration value="1290">
            <xs:annotation>
              <xs:documentation>
						Jadran tvornica čarapa d.d.
					</xs:documentation>
            </xs:annotation>
          </xs:enumeration>
          <xs:enumeration value="1296">
            <xs:annotation>
              <xs:documentation>
						Jamnica d.d.
					</xs:documentation>
            </xs:annotation>
          </xs:enumeration>
          <xs:enumeration value="1303">
            <xs:annotation>
              <xs:documentation>
						Kamensko d.d. u stečaju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3">
            <xs:annotation>
              <xs:documentation>
						Končar - Sklopna postrojenja d.d.
					</xs:documentation>
            </xs:annotation>
          </xs:enumeration>
          <xs:enumeration value="1326">
            <xs:annotation>
              <xs:documentation>
						Koteks d.d.
					</xs:documentation>
            </xs:annotation>
          </xs:enumeration>
          <xs:enumeration value="1329">
            <xs:annotation>
              <xs:documentation>
						Ledo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41">
            <xs:annotation>
              <xs:documentation>
						Mediteranska plovidba d.d. u stečaju
					</xs:documentation>
            </xs:annotation>
          </xs:enumeration>
          <xs:enumeration value="1342">
            <xs:annotation>
              <xs:documentation>
						Međimurska trikotaža d.d. u stečaju
					</xs:documentation>
            </xs:annotation>
          </xs:enumeration>
          <xs:enumeration value="1344">
            <xs:annotation>
              <xs:documentation>
						Mirna d.d.
					</xs:documentation>
            </xs:annotation>
          </xs:enumeration>
          <xs:enumeration value="1354">
            <xs:annotation>
              <xs:documentation>
						Mundus d.d. u stečaju
					</xs:documentation>
            </xs:annotation>
          </xs:enumeration>
          <xs:enumeration value="1364">
            <xs:annotation>
              <xs:documentation>
						Pluto d.d.
					</xs:documentation>
            </xs:annotation>
          </xs:enumeration>
          <xs:enumeration value="1371">
            <xs:annotation>
              <xs:documentation>
						Puljanka d.d. u stečaju
					</xs:documentation>
            </xs:annotation>
          </xs:enumeration>
          <xs:enumeration value="1372">
            <xs:annotation>
              <xs:documentation>
						Puris d.d.
					</xs:documentation>
            </xs:annotation>
          </xs:enumeration>
          <xs:enumeration value="1373">
            <xs:annotation>
              <xs:documentation>
						Rabac d.d.
					</xs:documentation>
            </xs:annotation>
          </xs:enumeration>
          <xs:enumeration value="1376">
            <xs:annotation>
              <xs:documentation>
						Riviera Adria d.d.
					</xs:documentation>
            </xs:annotation>
          </xs:enumeration>
          <xs:enumeration value="1378">
            <xs:annotation>
              <xs:documentation>
						RIZ - Odašiljači d.d.
					</xs:documentation>
            </xs:annotation>
          </xs:enumeration>
          <xs:enumeration value="1383">
            <xs:annotation>
              <xs:documentation>
						Saponia d.d.
					</xs:documentation>
            </xs:annotation>
          </xs:enumeration>
          <xs:enumeration value="1388">
            <xs:annotation>
              <xs:documentation>
						Slobodna Dalmacija d.d.
					</xs:documentation>
            </xs:annotation>
          </xs:enumeration>
          <xs:enumeration value="1392">
            <xs:annotation>
              <xs:documentation>
						Solaris d.d.
					</xs:documentation>
            </xs:annotation>
          </xs:enumeration>
          <xs:enumeration value="1394">
            <xs:annotation>
              <xs:documentation>
						Siemens d.d.
					</xs:documentation>
            </xs:annotation>
          </xs:enumeration>
          <xs:enumeration value="1395">
            <xs:annotation>
              <xs:documentation>
						Sunčani Hvar d.d.
					</xs:documentation>
            </xs:annotation>
          </xs:enumeration>
          <xs:enumeration value="1397">
            <xs:annotation>
              <xs:documentation>
						Tankerkomerc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01">
            <xs:annotation>
              <xs:documentation>
						TOZ Penkala Tvornica olovaka Zagreb d.d. u stečaju
					</xs:documentation>
            </xs:annotation>
          </xs:enumeration>
          <xs:enumeration value="1408">
            <xs:annotation>
              <xs:documentation>
						Tvornice elektrotehničkih proizvoda d.d.
					</xs:documentation>
            </xs:annotation>
          </xs:enumeration>
          <xs:enumeration value="1413">
            <xs:annotation>
              <xs:documentation>
						Uljanik d.d.
					</xs:documentation>
            </xs:annotation>
          </xs:enumeration>
          <xs:enumeration value="1420">
            <xs:annotation>
              <xs:documentation>
						Varteks d.d.
					</xs:documentation>
            </xs:annotation>
          </xs:enumeration>
          <xs:enumeration value="1424">
            <xs:annotation>
              <xs:documentation>
						Viadukt d.d. u stečaju
					</xs:documentation>
            </xs:annotation>
          </xs:enumeration>
          <xs:enumeration value="1432">
            <xs:annotation>
              <xs:documentation>
						Vrboska d.d.
					</xs:documentation>
            </xs:annotation>
          </xs:enumeration>
          <xs:enumeration value="1436">
            <xs:annotation>
              <xs:documentation>
						Zagrebačka pivovara d.d.
					</xs:documentation>
            </xs:annotation>
          </xs:enumeration>
          <xs:enumeration value="1442">
            <xs:annotation>
              <xs:documentation>
						Zvečevo d.d.
					</xs:documentation>
            </xs:annotation>
          </xs:enumeration>
          <xs:enumeration value="1443">
            <xs:annotation>
              <xs:documentation>
						Zvijezda d.d.
					</xs:documentation>
            </xs:annotation>
          </xs:enumeration>
          <xs:enumeration value="1444">
            <xs:annotation>
              <xs:documentation>
						Željezara Split d.d. u stečaju
					</xs:documentation>
            </xs:annotation>
          </xs:enumeration>
          <xs:enumeration value="1445">
            <xs:annotation>
              <xs:documentation>
						Žitnjak d.d.
					</xs:documentation>
            </xs:annotation>
          </xs:enumeration>
          <xs:enumeration value="1450">
            <xs:annotation>
              <xs:documentation>
						Elektropromet d.d.
					</xs:documentation>
            </xs:annotation>
          </xs:enumeration>
          <xs:enumeration value="1453">
            <xs:annotation>
              <xs:documentation>
						Hotel Dubrovnik d.d.
					</xs:documentation>
            </xs:annotation>
          </xs:enumeration>
          <xs:enumeration value="1456">
            <xs:annotation>
              <xs:documentation>
						Hoteli Baška voda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465">
            <xs:annotation>
              <xs:documentation>
						Lantea Grupa d.d.
					</xs:documentation>
            </xs:annotation>
          </xs:enumeration>
          <xs:enumeration value="1471">
            <xs:annotation>
              <xs:documentation>
						Palace hotel Zagreb d.d.
					</xs:documentation>
            </xs:annotation>
          </xs:enumeration>
          <xs:enumeration value="1482">
            <xs:annotation>
              <xs:documentation>
						Zlatni rat d.d.
					</xs:documentation>
            </xs:annotation>
          </xs:enumeration>
          <xs:enumeration value="1523">
            <xs:annotation>
              <xs:documentation>
						Tang tvornica alata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 Hrvatska d.d.
					</xs:documentation>
            </xs:annotation>
          </xs:enumeration>
          <xs:enumeration value="1627">
            <xs:annotation>
              <xs:documentation>
						Podravka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861">
            <xs:annotation>
              <xs:documentation>
						HG Spot d.d. u stečaju
					</xs:documentation>
            </xs:annotation>
          </xs:enumeration>
          <xs:enumeration value="1928">
            <xs:annotation>
              <xs:documentation>
						Vis d.d. u stečaju
					</xs:documentation>
            </xs:annotation>
          </xs:enumeration>
          <xs:enumeration value="1967">
            <xs:annotation>
              <xs:documentation>
						Tekstilstroj d.d.
					</xs:documentation>
            </xs:annotation>
          </xs:enumeration>
          <xs:enumeration value="2102">
            <xs:annotation>
              <xs:documentation>
						Jadroagent d.d.
					</xs:documentation>
            </xs:annotation>
          </xs:enumeration>
          <xs:enumeration value="2160">
            <xs:annotation>
              <xs:documentation>
						Dubrovačko primorje d.d.
					</xs:documentation>
            </xs:annotation>
          </xs:enumeration>
          <xs:enumeration value="2205">
            <xs:annotation>
              <xs:documentation>
						Dalma d.d.
					</xs:documentation>
            </xs:annotation>
          </xs:enumeration>
          <xs:enumeration value="2319">
            <xs:annotation>
              <xs:documentation>
						Regeneracija d.d.
					</xs:documentation>
            </xs:annotation>
          </xs:enumeration>
          <xs:enumeration value="2338">
            <xs:annotation>
              <xs:documentation>
						Uljanik plovidba d.d.
					</xs:documentation>
            </xs:annotation>
          </xs:enumeration>
          <xs:enumeration value="2339">
            <xs:annotation>
              <xs:documentation>
						Adriachem d.d. u stečaju
					</xs:documentation>
            </xs:annotation>
          </xs:enumeration>
          <xs:enumeration value="2365">
            <xs:annotation>
              <xs:documentation>
						Hrvatski duhani d.d.
					</xs:documentation>
            </xs:annotation>
          </xs:enumeration>
          <xs:enumeration value="2369">
            <xs:annotation>
              <xs:documentation>
						Tempo d.d.
					</xs:documentation>
            </xs:annotation>
          </xs:enumeration>
          <xs:enumeration value="2410">
            <xs:annotation>
              <xs:documentation>
						Imperial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17">
            <xs:annotation>
              <xs:documentation>
						Dalmacijavino d.d. u stečaju
					</xs:documentation>
            </xs:annotation>
          </xs:enumeration>
          <xs:enumeration value="2421">
            <xs:annotation>
              <xs:documentation>
						Hotel Excelsior d.d.
					</xs:documentation>
            </xs:annotation>
          </xs:enumeration>
          <xs:enumeration value="2457">
            <xs:annotation>
              <xs:documentation>
						Ingra d.d.
					</xs:documentation>
            </xs:annotation>
          </xs:enumeration>
          <xs:enumeration value="2520">
            <xs:annotation>
              <xs:documentation>
						Lucidus d.d.
					</xs:documentation>
            </xs:annotation>
          </xs:enumeration>
          <xs:enumeration value="2523">
            <xs:annotation>
              <xs:documentation>
						Vupik d.d.
					</xs:documentation>
            </xs:annotation>
          </xs:enumeration>
          <xs:enumeration value="2560">
            <xs:annotation>
              <xs:documentation>
						INA - Industrija nafte d.d.
					</xs:documentation>
            </xs:annotation>
          </xs:enumeration>
          <xs:enumeration value="2564">
            <xs:annotation>
              <xs:documentation>
						Jadran - Galenski laboratorij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047">
            <xs:annotation>
              <xs:documentation>
						Merkantile d.d., zastupstva, inženjering, proizvodnja i trgovina
					</xs:documentation>
            </xs:annotation>
          </xs:enumeration>
          <xs:enumeration value="3110">
            <xs:annotation>
              <xs:documentation>
						Pounje trikotaža d.d.
					</xs:documentation>
            </xs:annotation>
          </xs:enumeration>
          <xs:enumeration value="3285">
            <xs:annotation>
              <xs:documentation>
						Kaštelanski staklenici d.d. u stečaju
					</xs:documentation>
            </xs:annotation>
          </xs:enumeration>
          <xs:enumeration value="3309">
            <xs:annotation>
              <xs:documentation>
						Adris Grupa d.d.
					</xs:documentation>
            </xs:annotation>
          </xs:enumeration>
          <xs:enumeration value="3315">
            <xs:annotation>
              <xs:documentation>
						Valamar Adria Holding d.d. za upravljačke djelatnosti holding društava
					</xs:documentation>
            </xs:annotation>
          </xs:enumeration>
          <xs:enumeration value="3722">
            <xs:annotation>
              <xs:documentation>
						Maistra d.d.
					</xs:documentation>
            </xs:annotation>
          </xs:enumeration>
          <xs:enumeration value="3983">
            <xs:annotation>
              <xs:documentation>
						Helios Faros d.d. u stečaju
					</xs:documentation>
            </xs:annotation>
          </xs:enumeration>
          <xs:enumeration value="4225">
            <xs:annotation>
              <xs:documentation>
						Nexe grupa d.d.
					</xs:documentation>
            </xs:annotation>
          </xs:enumeration>
          <xs:enumeration value="4408">
            <xs:annotation>
              <xs:documentation>
						Metronet telekomunikacije d.d.
					</xs:documentation>
            </xs:annotation>
          </xs:enumeration>
          <xs:enumeration value="4409">
            <xs:annotation>
              <xs:documentation>
						Hoteli Vodice d.d.
					</xs:documentation>
            </xs:annotation>
          </xs:enumeration>
          <xs:enumeration value="4410">
            <xs:annotation>
              <xs:documentation>
						Olympia Vodice d.d.
					</xs:documentation>
            </xs:annotation>
          </xs:enumeration>
          <xs:enumeration value="4510">
            <xs:annotation>
              <xs:documentation>
						Hospitalija trgovina d.o.o.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033">
            <xs:annotation>
              <xs:documentation>
						Rijeka promet d.d., Rijeka
					</xs:documentation>
            </xs:annotation>
          </xs:enumeration>
          <xs:enumeration value="5149">
            <xs:annotation>
              <xs:documentation>
						Genera d.d.
					</xs:documentation>
            </xs:annotation>
          </xs:enumeration>
          <xs:enumeration value="5158">
            <xs:annotation>
              <xs:documentation>
						SUNCE KONCERN d.d. za turizam i ugostiteljstvo
					</xs:documentation>
            </xs:annotation>
          </xs:enumeration>
          <xs:enumeration value="5202">
            <xs:annotation>
              <xs:documentation>
						Odašiljači i veze d.o.o., Zagreb
					</xs:documentation>
            </xs:annotation>
          </xs:enumeration>
          <xs:enumeration value="5426">
            <xs:annotation>
              <xs:documentation>
						Plodine d.d.
					</xs:documentation>
            </xs:annotation>
          </xs:enumeration>
          <xs:enumeration value="5716">
            <xs:annotation>
              <xs:documentation>
						ŠC Višnjik d.o.o.
					</xs:documentation>
            </xs:annotation>
          </xs:enumeration>
          <xs:enumeration value="5790">
            <xs:annotation>
              <xs:documentation>
						ZAGREBAČKI HOLDING d.o.o.
					</xs:documentation>
            </xs:annotation>
          </xs:enumeration>
          <xs:enumeration value="15989">
            <xs:annotation>
              <xs:documentation>
						GRANOLIO D.D.
					</xs:documentation>
            </xs:annotation>
          </xs:enumeration>
          <xs:enumeration value="29202">
            <xs:annotation>
              <xs:documentation>
						HOTELI ZLATNI RAT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88828">
            <xs:annotation>
              <xs:documentation>
						LANIŠTE D.O.O.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GFI-IZD-POD">
        <xs:complexType>
          <xs:sequence>
            <xs:element name="Izvjesce" type="Izvjesce" minOccurs="1" maxOccurs="1"/>
            <xs:element name="IFP-GFI-IZD-POD_1000340" type="IFP-GFI-IZD-POD_1000340" minOccurs="1" maxOccurs="1"/>
            <xs:element name="ISD-GFI-IZD-POD_1000341" type="ISD-GFI-IZD-POD_1000341" minOccurs="1" maxOccurs="1"/>
            <xs:element name="NTI-GFI-IZD-POD_1000342" type="NTI-GFI-IZD-POD_1000342" minOccurs="1" maxOccurs="1"/>
            <xs:element name="NTD-GFI-IZD-POD_1000343" type="NTD-GFI-IZD-POD_1000343" minOccurs="1" maxOccurs="1"/>
            <xs:element name="IPK-GFI-IZD-POD_1000344" type="IPK-GFI-IZD-POD_1000344" minOccurs="1" maxOccurs="1"/>
          </xs:sequence>
        </xs:complexType>
      </xs:element>
      <xs:complexType name="Izvjesce">
        <xs:sequence>
          <xs:element name="Godina" type="Godina" nillable="false"/>
          <xs:element name="sif_ust" type="sif_ust" nillable="false"/>
          <xs:element name="AtribIzv" type="AtribIzv" nillable="false"/>
        </xs:sequence>
      </xs:complexType>
      <xs:complexType name="IFP-GFI-IZD-POD_1000340">
        <xs:annotation>
          <xs:documentation>
				Izvještaj o financijskom položaju, opći izdavatelji, godišnji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3" type="decimal_18_2" nillable="false"/>
          <xs:element name="P1074925"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84404" type="decimal_18_2" nillable="false"/>
          <xs:element name="P1084405"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41">
        <xs:annotation>
          <xs:documentation>
				Izvještaj o sveobuhvatnoj dobiti, opći izdavatelji, godišnji
			</xs:documentation>
        </xs:annotation>
        <xs:all>
          <xs:element name="P1076024" type="decimal_18_2" nillable="false"/>
          <xs:element name="P1076032" type="decimal_18_2" nillable="false"/>
          <xs:element name="P1076039" type="decimal_18_2" nillable="false"/>
          <xs:element name="P1076041" type="decimal_18_2" nillable="false"/>
          <xs:element name="P1076043" type="decimal_18_2" nillable="false"/>
          <xs:element name="P1076046" type="decimal_18_2" nillable="false"/>
          <xs:element name="P1076048" type="decimal_18_2" nillable="false"/>
          <xs:element name="P1076052" type="decimal_18_2" nillable="false"/>
          <xs:element name="P1076056" type="decimal_18_2" nillable="false"/>
          <xs:element name="P1076058" type="decimal_18_2" nillable="false"/>
          <xs:element name="P1076060" type="decimal_18_2" nillable="false"/>
          <xs:element name="P1076062" type="decimal_18_2" nillable="false"/>
          <xs:element name="P1076064" type="decimal_18_2" nillable="false"/>
          <xs:element name="P1076066" type="decimal_18_2" nillable="false"/>
          <xs:element name="P1076069" type="decimal_18_2" nillable="false"/>
          <xs:element name="P1076071" type="decimal_18_2" nillable="false"/>
          <xs:element name="P1076073" type="decimal_18_2" nillable="false"/>
          <xs:element name="P1076076" type="decimal_18_2" nillable="false"/>
          <xs:element name="P1076078" type="decimal_18_2" nillable="false"/>
          <xs:element name="P1076080" type="decimal_18_2" nillable="false"/>
          <xs:element name="P1076082" type="decimal_18_2" nillable="false"/>
          <xs:element name="P1076084" type="decimal_18_2" nillable="false"/>
          <xs:element name="P1076087" type="decimal_18_2" nillable="false"/>
          <xs:element name="P1076090" type="decimal_18_2" nillable="false"/>
          <xs:element name="P1076092" type="decimal_18_2" nillable="false"/>
          <xs:element name="P1076094" type="decimal_18_2" nillable="false"/>
          <xs:element name="P1076095" type="decimal_18_2" nillable="false"/>
          <xs:element name="P1076098" type="decimal_18_2" nillable="false"/>
          <xs:element name="P1076101" type="decimal_18_2" nillable="false"/>
          <xs:element name="P1076103" type="decimal_18_2" nillable="false"/>
          <xs:element name="P1076105" type="decimal_18_2" nillable="false"/>
          <xs:element name="P1076107" type="decimal_18_2" nillable="false"/>
          <xs:element name="P1076109" type="decimal_18_2" nillable="false"/>
          <xs:element name="P1076111" type="decimal_18_2" nillable="false"/>
          <xs:element name="P1076113" type="decimal_18_2" nillable="false"/>
          <xs:element name="P1076115" type="decimal_18_2" nillable="false"/>
          <xs:element name="P1076117" type="decimal_18_2" nillable="false"/>
          <xs:element name="P1076122" type="decimal_18_2" nillable="false"/>
          <xs:element name="P1076126" type="decimal_18_2" nillable="false"/>
          <xs:element name="P1076128" type="decimal_18_2" nillable="false"/>
          <xs:element name="P1076130" type="decimal_18_2" nillable="false"/>
          <xs:element name="P1076132" type="decimal_18_2" nillable="false"/>
          <xs:element name="P1076134" type="decimal_18_2" nillable="false"/>
          <xs:element name="P1076136" type="decimal_18_2" nillable="false"/>
          <xs:element name="P1076138" type="decimal_18_2" nillable="false"/>
          <xs:element name="P1076140" type="decimal_18_2" nillable="false"/>
          <xs:element name="P1076142" type="decimal_18_2" nillable="false"/>
          <xs:element name="P1076144" type="decimal_18_2" nillable="false"/>
          <xs:element name="P1076147" type="decimal_18_2" nillable="false"/>
          <xs:element name="P1076150" type="decimal_18_2" nillable="false"/>
          <xs:element name="P1076152" type="decimal_18_2" nillable="false"/>
          <xs:element name="P1076154" type="decimal_18_2" nillable="false"/>
          <xs:element name="P1076156" type="decimal_18_2" nillable="false"/>
          <xs:element name="P1076158" type="decimal_18_2" nillable="false"/>
          <xs:element name="P1076162" type="decimal_18_2" nillable="false"/>
          <xs:element name="P1076164" type="decimal_18_2" nillable="false"/>
          <xs:element name="P1076166" type="decimal_18_2" nillable="false"/>
          <xs:element name="P1076168" type="decimal_18_2" nillable="false"/>
          <xs:element name="P1076170" type="decimal_18_2" nillable="false"/>
          <xs:element name="P1076173" type="decimal_18_2" nillable="false"/>
          <xs:element name="P1076175" type="decimal_18_2" nillable="false"/>
          <xs:element name="P1076178" type="decimal_18_2" nillable="false"/>
          <xs:element name="P1076180" type="decimal_18_2" nillable="false"/>
          <xs:element name="P1076182" type="decimal_18_2" nillable="false"/>
          <xs:element name="P1076234" type="decimal_18_2" nillable="false"/>
          <xs:element name="P1076236" type="decimal_18_2" nillable="false"/>
          <xs:element name="P1076240" type="decimal_18_2" nillable="false"/>
          <xs:element name="P1076243" type="decimal_18_2" nillable="false"/>
          <xs:element name="P1076245" type="decimal_18_2" nillable="false"/>
          <xs:element name="P1076247" type="decimal_18_2" nillable="false"/>
          <xs:element name="P1076249" type="decimal_18_2" nillable="false"/>
          <xs:element name="P1076251" type="decimal_18_2" nillable="false"/>
          <xs:element name="P1076253" type="decimal_18_2" nillable="false"/>
          <xs:element name="P1076255" type="decimal_18_2" nillable="false"/>
          <xs:element name="P1076257" type="decimal_18_2" nillable="false"/>
          <xs:element name="P1076259" type="decimal_18_2" nillable="false"/>
          <xs:element name="P1076262" type="decimal_18_2" nillable="false"/>
          <xs:element name="P1076264" type="decimal_18_2" nillable="false"/>
          <xs:element name="P1076274" type="decimal_18_2" nillable="false"/>
          <xs:element name="P1076276" type="decimal_18_2" nillable="false"/>
          <xs:element name="P1076278" type="decimal_18_2" nillable="false"/>
          <xs:element name="P1076280" type="decimal_18_2" nillable="false"/>
          <xs:element name="P1076281" type="decimal_18_2" nillable="false"/>
          <xs:element name="P1076282" type="decimal_18_2" nillable="false"/>
          <xs:element name="P1076283" type="decimal_18_2" nillable="false"/>
          <xs:element name="P1076284" type="decimal_18_2" nillable="false"/>
          <xs:element name="P1076285" type="decimal_18_2" nillable="false"/>
          <xs:element name="P1076286" type="decimal_18_2" nillable="false"/>
          <xs:element name="P1076287" type="decimal_18_2" nillable="false"/>
          <xs:element name="P1076288" type="decimal_18_2" nillable="false"/>
          <xs:element name="P1076289" type="decimal_18_2" nillable="false"/>
          <xs:element name="P1076291" type="decimal_18_2" nillable="false"/>
          <xs:element name="P1076293" type="decimal_18_2" nillable="false"/>
          <xs:element name="P1076295" type="decimal_18_2" nillable="false"/>
          <xs:element name="P1076297" type="decimal_18_2" nillable="false"/>
          <xs:element name="P1076299" type="decimal_18_2" nillable="false"/>
          <xs:element name="P1076301" type="decimal_18_2" nillable="false"/>
          <xs:element name="P1076303" type="decimal_18_2" nillable="false"/>
          <xs:element name="P1076315" type="decimal_18_2" nillable="false"/>
          <xs:element name="P1076317" type="decimal_18_2" nillable="false"/>
          <xs:element name="P1076322" type="decimal_18_2" nillable="false"/>
          <xs:element name="P1076324" type="decimal_18_2" nillable="false"/>
          <xs:element name="P1076326" type="decimal_18_2" nillable="false"/>
          <xs:element name="P1076330" type="decimal_18_2" nillable="false"/>
          <xs:element name="P1076331" type="decimal_18_2" nillable="false"/>
          <xs:element name="P1076332" type="decimal_18_2" nillable="false"/>
          <xs:element name="P1076333" type="decimal_18_2" nillable="false"/>
          <xs:element name="P1076334" type="decimal_18_2" nillable="false"/>
          <xs:element name="P1076335" type="decimal_18_2" nillable="false"/>
          <xs:element name="P1076336" type="decimal_18_2" nillable="false"/>
          <xs:element name="P1076337" type="decimal_18_2" nillable="false"/>
          <xs:element name="P1076338" type="decimal_18_2" nillable="false"/>
          <xs:element name="P1076339" type="decimal_18_2" nillable="false"/>
          <xs:element name="P1076340" type="decimal_18_2" nillable="false"/>
          <xs:element name="P1076341" type="decimal_18_2" nillable="false"/>
          <xs:element name="P1076342" type="decimal_18_2" nillable="false"/>
          <xs:element name="P1076343" type="decimal_18_2" nillable="false"/>
          <xs:element name="P1076344" type="decimal_18_2" nillable="false"/>
          <xs:element name="P1076345" type="decimal_18_2" nillable="false"/>
          <xs:element name="P1076346" type="decimal_18_2" nillable="false"/>
          <xs:element name="P1076347" type="decimal_18_2" nillable="false"/>
          <xs:element name="P1076348" type="decimal_18_2" nillable="false"/>
          <xs:element name="P1076349" type="decimal_18_2" nillable="false"/>
          <xs:element name="P1076350" type="decimal_18_2" nillable="false"/>
          <xs:element name="P1076351" type="decimal_18_2" nillable="false"/>
          <xs:element name="P1076352" type="decimal_18_2" nillable="false"/>
          <xs:element name="P1076353" type="decimal_18_2" nillable="false"/>
          <xs:element name="P1076354" type="decimal_18_2" nillable="false"/>
          <xs:element name="P1076355" type="decimal_18_2" nillable="false"/>
          <xs:element name="P1076356" type="decimal_18_2" nillable="false"/>
          <xs:element name="P1076357" type="decimal_18_2" nillable="false"/>
          <xs:element name="P1076358" type="decimal_18_2" nillable="false"/>
          <xs:element name="P1076359" type="decimal_18_2" nillable="false"/>
          <xs:element name="P1076360" type="decimal_18_2" nillable="false"/>
          <xs:element name="P1076361" type="decimal_18_2" nillable="false"/>
          <xs:element name="P1076362" type="decimal_18_2" nillable="false"/>
          <xs:element name="P1076363" type="decimal_18_2" nillable="false"/>
          <xs:element name="P1076364" type="decimal_18_2" nillable="false"/>
          <xs:element name="P1076365" type="decimal_18_2" nillable="false"/>
          <xs:element name="P1076366" type="decimal_18_2" nillable="false"/>
          <xs:element name="P1076367" type="decimal_18_2" nillable="false"/>
          <xs:element name="P1076368" type="decimal_18_2" nillable="false"/>
          <xs:element name="P1076369" type="decimal_18_2" nillable="false"/>
          <xs:element name="P1076370" type="decimal_18_2" nillable="false"/>
          <xs:element name="P1076371" type="decimal_18_2" nillable="false"/>
          <xs:element name="P1076372" type="decimal_18_2" nillable="false"/>
          <xs:element name="P1076373" type="decimal_18_2" nillable="false"/>
          <xs:element name="P1076374" type="decimal_18_2" nillable="false"/>
          <xs:element name="P1076375" type="decimal_18_2" nillable="false"/>
          <xs:element name="P1076376" type="decimal_18_2" nillable="false"/>
          <xs:element name="P1076377" type="decimal_18_2" nillable="false"/>
          <xs:element name="P1076378" type="decimal_18_2" nillable="false"/>
          <xs:element name="P1076379" type="decimal_18_2" nillable="false"/>
          <xs:element name="P1076380" type="decimal_18_2" nillable="false"/>
          <xs:element name="P1076381" type="decimal_18_2" nillable="false"/>
          <xs:element name="P1076382" type="decimal_18_2" nillable="false"/>
          <xs:element name="P1076383" type="decimal_18_2" nillable="false"/>
          <xs:element name="P1076384" type="decimal_18_2" nillable="false"/>
          <xs:element name="P1076385" type="decimal_18_2" nillable="false"/>
          <xs:element name="P1076386" type="decimal_18_2" nillable="false"/>
          <xs:element name="P1076387" type="decimal_18_2" nillable="false"/>
          <xs:element name="P1076388" type="decimal_18_2" nillable="false"/>
          <xs:element name="P1076389" type="decimal_18_2" nillable="false"/>
          <xs:element name="P1076390" type="decimal_18_2" nillable="false"/>
          <xs:element name="P1076391" type="decimal_18_2" nillable="false"/>
          <xs:element name="P1076392" type="decimal_18_2" nillable="false"/>
          <xs:element name="P1076393" type="decimal_18_2" nillable="false"/>
          <xs:element name="P1076394" type="decimal_18_2" nillable="false"/>
          <xs:element name="P1076395" type="decimal_18_2" nillable="false"/>
          <xs:element name="P1076396" type="decimal_18_2" nillable="false"/>
          <xs:element name="P1076397" type="decimal_18_2" nillable="false"/>
          <xs:element name="P1076398" type="decimal_18_2" nillable="false"/>
          <xs:element name="P1076399" type="decimal_18_2" nillable="false"/>
          <xs:element name="P1076400" type="decimal_18_2" nillable="false"/>
          <xs:element name="P1076401" type="decimal_18_2" nillable="false"/>
          <xs:element name="P1076402" type="decimal_18_2" nillable="false"/>
          <xs:element name="P1076403" type="decimal_18_2" nillable="false"/>
          <xs:element name="P1076404" type="decimal_18_2" nillable="false"/>
          <xs:element name="P1076405" type="decimal_18_2" nillable="false"/>
          <xs:element name="P1076406" type="decimal_18_2" nillable="false"/>
          <xs:element name="P1076407" type="decimal_18_2" nillable="false"/>
          <xs:element name="P1076408" type="decimal_18_2" nillable="false"/>
          <xs:element name="P1076409" type="decimal_18_2" nillable="false"/>
          <xs:element name="P1076410" type="decimal_18_2" nillable="false"/>
          <xs:element name="P1076411" type="decimal_18_2" nillable="false"/>
          <xs:element name="P1076412" type="decimal_18_2" nillable="false"/>
        </xs:all>
      </xs:complexType>
      <xs:complexType name="NTI-GFI-IZD-POD_1000342">
        <xs:annotation>
          <xs:documentation>
				Izvještaj o novčanom tijeku, indirektna metoda, opći izdavatelji, godišnji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43">
        <xs:annotation>
          <xs:documentation>
				Izvještaj o novčanom tijeku, direktna metoda, opći izdavatelji, godišnji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44">
        <xs:annotation>
          <xs:documentation>
				Izvještaj o promjenama kapitala, opći izdavatelji, godišnji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GFI-IZD-POD_Map" RootElement="G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56027</xdr:colOff>
      <xdr:row>13</xdr:row>
      <xdr:rowOff>616322</xdr:rowOff>
    </xdr:from>
    <xdr:to>
      <xdr:col>9</xdr:col>
      <xdr:colOff>6471396</xdr:colOff>
      <xdr:row>29</xdr:row>
      <xdr:rowOff>826433</xdr:rowOff>
    </xdr:to>
    <xdr:pic>
      <xdr:nvPicPr>
        <xdr:cNvPr id="3" name="Picture 2"/>
        <xdr:cNvPicPr>
          <a:picLocks noChangeAspect="1"/>
        </xdr:cNvPicPr>
      </xdr:nvPicPr>
      <xdr:blipFill>
        <a:blip xmlns:r="http://schemas.openxmlformats.org/officeDocument/2006/relationships" r:embed="rId1"/>
        <a:stretch>
          <a:fillRect/>
        </a:stretch>
      </xdr:blipFill>
      <xdr:spPr>
        <a:xfrm>
          <a:off x="56027" y="2801469"/>
          <a:ext cx="11962281" cy="8600515"/>
        </a:xfrm>
        <a:prstGeom prst="rect">
          <a:avLst/>
        </a:prstGeom>
      </xdr:spPr>
    </xdr:pic>
    <xdr:clientData/>
  </xdr:twoCellAnchor>
  <xdr:twoCellAnchor editAs="oneCell">
    <xdr:from>
      <xdr:col>0</xdr:col>
      <xdr:colOff>126067</xdr:colOff>
      <xdr:row>29</xdr:row>
      <xdr:rowOff>1078566</xdr:rowOff>
    </xdr:from>
    <xdr:to>
      <xdr:col>9</xdr:col>
      <xdr:colOff>5883089</xdr:colOff>
      <xdr:row>97</xdr:row>
      <xdr:rowOff>84043</xdr:rowOff>
    </xdr:to>
    <xdr:pic>
      <xdr:nvPicPr>
        <xdr:cNvPr id="2" name="Picture 1"/>
        <xdr:cNvPicPr>
          <a:picLocks noChangeAspect="1"/>
        </xdr:cNvPicPr>
      </xdr:nvPicPr>
      <xdr:blipFill>
        <a:blip xmlns:r="http://schemas.openxmlformats.org/officeDocument/2006/relationships" r:embed="rId2"/>
        <a:stretch>
          <a:fillRect/>
        </a:stretch>
      </xdr:blipFill>
      <xdr:spPr>
        <a:xfrm>
          <a:off x="126067" y="11654117"/>
          <a:ext cx="11303934" cy="11962279"/>
        </a:xfrm>
        <a:prstGeom prst="rect">
          <a:avLst/>
        </a:prstGeom>
      </xdr:spPr>
    </xdr:pic>
    <xdr:clientData/>
  </xdr:twoCellAnchor>
</xdr:wsDr>
</file>

<file path=xl/tables/tableSingleCells1.xml><?xml version="1.0" encoding="utf-8"?>
<singleXmlCells xmlns="http://schemas.openxmlformats.org/spreadsheetml/2006/main">
  <singleXmlCell id="1" r="E6" connectionId="0">
    <xmlCellPr id="1" uniqueName="Godina">
      <xmlPr mapId="1" xpath="/GFI-IZD-POD/Izvjesce/Godina" xmlDataType="integer"/>
    </xmlCellPr>
  </singleXmlCell>
  <singleXmlCell id="2" r="C16" connectionId="0">
    <xmlCellPr id="1" uniqueName="sif_ust">
      <xmlPr mapId="1" xpath="/GFI-IZD-POD/Izvjesce/sif_ust" xmlDataType="string"/>
    </xmlCellPr>
  </singleXmlCell>
  <singleXmlCell id="3" r="C30" connectionId="0">
    <xmlCellPr id="1" uniqueName="AtribIzv">
      <xmlPr mapId="1" xpath="/GFI-IZD-POD/Izvjesce/AtribIzv" xmlDataType="string"/>
    </xmlCellPr>
  </singleXmlCell>
</singleXmlCells>
</file>

<file path=xl/tables/tableSingleCells2.xml><?xml version="1.0" encoding="utf-8"?>
<singleXmlCells xmlns="http://schemas.openxmlformats.org/spreadsheetml/2006/main">
  <singleXmlCell id="5" r="H8" connectionId="0">
    <xmlCellPr id="1" uniqueName="P1074366">
      <xmlPr mapId="1" xpath="/GFI-IZD-POD/IFP-GFI-IZD-POD_1000340/P1074366" xmlDataType="decimal"/>
    </xmlCellPr>
  </singleXmlCell>
  <singleXmlCell id="6" r="I8" connectionId="0">
    <xmlCellPr id="1" uniqueName="P1074367">
      <xmlPr mapId="1" xpath="/GFI-IZD-POD/IFP-GFI-IZD-POD_1000340/P1074367" xmlDataType="decimal"/>
    </xmlCellPr>
  </singleXmlCell>
  <singleXmlCell id="9" r="H9" connectionId="0">
    <xmlCellPr id="1" uniqueName="P1074368">
      <xmlPr mapId="1" xpath="/GFI-IZD-POD/IFP-GFI-IZD-POD_1000340/P1074368" xmlDataType="decimal"/>
    </xmlCellPr>
  </singleXmlCell>
  <singleXmlCell id="11" r="I9" connectionId="0">
    <xmlCellPr id="1" uniqueName="P1074369">
      <xmlPr mapId="1" xpath="/GFI-IZD-POD/IFP-GFI-IZD-POD_1000340/P1074369" xmlDataType="decimal"/>
    </xmlCellPr>
  </singleXmlCell>
  <singleXmlCell id="12" r="H10" connectionId="0">
    <xmlCellPr id="1" uniqueName="P1074370">
      <xmlPr mapId="1" xpath="/GFI-IZD-POD/IFP-GFI-IZD-POD_1000340/P1074370" xmlDataType="decimal"/>
    </xmlCellPr>
  </singleXmlCell>
  <singleXmlCell id="13" r="I10" connectionId="0">
    <xmlCellPr id="1" uniqueName="P1074371">
      <xmlPr mapId="1" xpath="/GFI-IZD-POD/IFP-GFI-IZD-POD_1000340/P1074371" xmlDataType="decimal"/>
    </xmlCellPr>
  </singleXmlCell>
  <singleXmlCell id="14" r="H11" connectionId="0">
    <xmlCellPr id="1" uniqueName="P1074372">
      <xmlPr mapId="1" xpath="/GFI-IZD-POD/IFP-GFI-IZD-POD_1000340/P1074372" xmlDataType="decimal"/>
    </xmlCellPr>
  </singleXmlCell>
  <singleXmlCell id="15" r="I11" connectionId="0">
    <xmlCellPr id="1" uniqueName="P1074373">
      <xmlPr mapId="1" xpath="/GFI-IZD-POD/IFP-GFI-IZD-POD_1000340/P1074373" xmlDataType="decimal"/>
    </xmlCellPr>
  </singleXmlCell>
  <singleXmlCell id="16" r="H12" connectionId="0">
    <xmlCellPr id="1" uniqueName="P1074374">
      <xmlPr mapId="1" xpath="/GFI-IZD-POD/IFP-GFI-IZD-POD_1000340/P1074374" xmlDataType="decimal"/>
    </xmlCellPr>
  </singleXmlCell>
  <singleXmlCell id="17" r="I12" connectionId="0">
    <xmlCellPr id="1" uniqueName="P1074375">
      <xmlPr mapId="1" xpath="/GFI-IZD-POD/IFP-GFI-IZD-POD_1000340/P1074375" xmlDataType="decimal"/>
    </xmlCellPr>
  </singleXmlCell>
  <singleXmlCell id="18" r="H13" connectionId="0">
    <xmlCellPr id="1" uniqueName="P1074376">
      <xmlPr mapId="1" xpath="/GFI-IZD-POD/IFP-GFI-IZD-POD_1000340/P1074376" xmlDataType="decimal"/>
    </xmlCellPr>
  </singleXmlCell>
  <singleXmlCell id="19" r="I13" connectionId="0">
    <xmlCellPr id="1" uniqueName="P1074491">
      <xmlPr mapId="1" xpath="/GFI-IZD-POD/IFP-GFI-IZD-POD_1000340/P1074491" xmlDataType="decimal"/>
    </xmlCellPr>
  </singleXmlCell>
  <singleXmlCell id="20" r="H14" connectionId="0">
    <xmlCellPr id="1" uniqueName="P1074492">
      <xmlPr mapId="1" xpath="/GFI-IZD-POD/IFP-GFI-IZD-POD_1000340/P1074492" xmlDataType="decimal"/>
    </xmlCellPr>
  </singleXmlCell>
  <singleXmlCell id="21" r="I14" connectionId="0">
    <xmlCellPr id="1" uniqueName="P1074493">
      <xmlPr mapId="1" xpath="/GFI-IZD-POD/IFP-GFI-IZD-POD_1000340/P1074493" xmlDataType="decimal"/>
    </xmlCellPr>
  </singleXmlCell>
  <singleXmlCell id="22" r="H15" connectionId="0">
    <xmlCellPr id="1" uniqueName="P1074494">
      <xmlPr mapId="1" xpath="/GFI-IZD-POD/IFP-GFI-IZD-POD_1000340/P1074494" xmlDataType="decimal"/>
    </xmlCellPr>
  </singleXmlCell>
  <singleXmlCell id="23" r="I15" connectionId="0">
    <xmlCellPr id="1" uniqueName="P1074575">
      <xmlPr mapId="1" xpath="/GFI-IZD-POD/IFP-GFI-IZD-POD_1000340/P1074575" xmlDataType="decimal"/>
    </xmlCellPr>
  </singleXmlCell>
  <singleXmlCell id="24" r="H16" connectionId="0">
    <xmlCellPr id="1" uniqueName="P1074576">
      <xmlPr mapId="1" xpath="/GFI-IZD-POD/IFP-GFI-IZD-POD_1000340/P1074576" xmlDataType="decimal"/>
    </xmlCellPr>
  </singleXmlCell>
  <singleXmlCell id="25" r="I16" connectionId="0">
    <xmlCellPr id="1" uniqueName="P1074577">
      <xmlPr mapId="1" xpath="/GFI-IZD-POD/IFP-GFI-IZD-POD_1000340/P1074577" xmlDataType="decimal"/>
    </xmlCellPr>
  </singleXmlCell>
  <singleXmlCell id="26" r="H17" connectionId="0">
    <xmlCellPr id="1" uniqueName="P1074578">
      <xmlPr mapId="1" xpath="/GFI-IZD-POD/IFP-GFI-IZD-POD_1000340/P1074578" xmlDataType="decimal"/>
    </xmlCellPr>
  </singleXmlCell>
  <singleXmlCell id="27" r="I17" connectionId="0">
    <xmlCellPr id="1" uniqueName="P1074579">
      <xmlPr mapId="1" xpath="/GFI-IZD-POD/IFP-GFI-IZD-POD_1000340/P1074579" xmlDataType="decimal"/>
    </xmlCellPr>
  </singleXmlCell>
  <singleXmlCell id="28" r="H18" connectionId="0">
    <xmlCellPr id="1" uniqueName="P1074656">
      <xmlPr mapId="1" xpath="/GFI-IZD-POD/IFP-GFI-IZD-POD_1000340/P1074656" xmlDataType="decimal"/>
    </xmlCellPr>
  </singleXmlCell>
  <singleXmlCell id="29" r="I18" connectionId="0">
    <xmlCellPr id="1" uniqueName="P1074657">
      <xmlPr mapId="1" xpath="/GFI-IZD-POD/IFP-GFI-IZD-POD_1000340/P1074657" xmlDataType="decimal"/>
    </xmlCellPr>
  </singleXmlCell>
  <singleXmlCell id="30" r="H19" connectionId="0">
    <xmlCellPr id="1" uniqueName="P1074658">
      <xmlPr mapId="1" xpath="/GFI-IZD-POD/IFP-GFI-IZD-POD_1000340/P1074658" xmlDataType="decimal"/>
    </xmlCellPr>
  </singleXmlCell>
  <singleXmlCell id="31" r="I19" connectionId="0">
    <xmlCellPr id="1" uniqueName="P1074659">
      <xmlPr mapId="1" xpath="/GFI-IZD-POD/IFP-GFI-IZD-POD_1000340/P1074659" xmlDataType="decimal"/>
    </xmlCellPr>
  </singleXmlCell>
  <singleXmlCell id="32" r="H20" connectionId="0">
    <xmlCellPr id="1" uniqueName="P1074894">
      <xmlPr mapId="1" xpath="/GFI-IZD-POD/IFP-GFI-IZD-POD_1000340/P1074894" xmlDataType="decimal"/>
    </xmlCellPr>
  </singleXmlCell>
  <singleXmlCell id="33" r="I20" connectionId="0">
    <xmlCellPr id="1" uniqueName="P1074895">
      <xmlPr mapId="1" xpath="/GFI-IZD-POD/IFP-GFI-IZD-POD_1000340/P1074895" xmlDataType="decimal"/>
    </xmlCellPr>
  </singleXmlCell>
  <singleXmlCell id="34" r="H21" connectionId="0">
    <xmlCellPr id="1" uniqueName="P1074896">
      <xmlPr mapId="1" xpath="/GFI-IZD-POD/IFP-GFI-IZD-POD_1000340/P1074896" xmlDataType="decimal"/>
    </xmlCellPr>
  </singleXmlCell>
  <singleXmlCell id="35" r="I21" connectionId="0">
    <xmlCellPr id="1" uniqueName="P1074897">
      <xmlPr mapId="1" xpath="/GFI-IZD-POD/IFP-GFI-IZD-POD_1000340/P1074897" xmlDataType="decimal"/>
    </xmlCellPr>
  </singleXmlCell>
  <singleXmlCell id="36" r="H22" connectionId="0">
    <xmlCellPr id="1" uniqueName="P1074898">
      <xmlPr mapId="1" xpath="/GFI-IZD-POD/IFP-GFI-IZD-POD_1000340/P1074898" xmlDataType="decimal"/>
    </xmlCellPr>
  </singleXmlCell>
  <singleXmlCell id="37" r="I22" connectionId="0">
    <xmlCellPr id="1" uniqueName="P1074899">
      <xmlPr mapId="1" xpath="/GFI-IZD-POD/IFP-GFI-IZD-POD_1000340/P1074899" xmlDataType="decimal"/>
    </xmlCellPr>
  </singleXmlCell>
  <singleXmlCell id="38" r="H23" connectionId="0">
    <xmlCellPr id="1" uniqueName="P1074900">
      <xmlPr mapId="1" xpath="/GFI-IZD-POD/IFP-GFI-IZD-POD_1000340/P1074900" xmlDataType="decimal"/>
    </xmlCellPr>
  </singleXmlCell>
  <singleXmlCell id="39" r="I23" connectionId="0">
    <xmlCellPr id="1" uniqueName="P1074901">
      <xmlPr mapId="1" xpath="/GFI-IZD-POD/IFP-GFI-IZD-POD_1000340/P1074901" xmlDataType="decimal"/>
    </xmlCellPr>
  </singleXmlCell>
  <singleXmlCell id="40" r="H24" connectionId="0">
    <xmlCellPr id="1" uniqueName="P1074902">
      <xmlPr mapId="1" xpath="/GFI-IZD-POD/IFP-GFI-IZD-POD_1000340/P1074902" xmlDataType="decimal"/>
    </xmlCellPr>
  </singleXmlCell>
  <singleXmlCell id="41" r="I24" connectionId="0">
    <xmlCellPr id="1" uniqueName="P1074903">
      <xmlPr mapId="1" xpath="/GFI-IZD-POD/IFP-GFI-IZD-POD_1000340/P1074903" xmlDataType="decimal"/>
    </xmlCellPr>
  </singleXmlCell>
  <singleXmlCell id="42" r="H25" connectionId="0">
    <xmlCellPr id="1" uniqueName="P1074904">
      <xmlPr mapId="1" xpath="/GFI-IZD-POD/IFP-GFI-IZD-POD_1000340/P1074904" xmlDataType="decimal"/>
    </xmlCellPr>
  </singleXmlCell>
  <singleXmlCell id="43" r="I25" connectionId="0">
    <xmlCellPr id="1" uniqueName="P1074905">
      <xmlPr mapId="1" xpath="/GFI-IZD-POD/IFP-GFI-IZD-POD_1000340/P1074905" xmlDataType="decimal"/>
    </xmlCellPr>
  </singleXmlCell>
  <singleXmlCell id="44" r="H26" connectionId="0">
    <xmlCellPr id="1" uniqueName="P1074906">
      <xmlPr mapId="1" xpath="/GFI-IZD-POD/IFP-GFI-IZD-POD_1000340/P1074906" xmlDataType="decimal"/>
    </xmlCellPr>
  </singleXmlCell>
  <singleXmlCell id="45" r="I26" connectionId="0">
    <xmlCellPr id="1" uniqueName="P1074907">
      <xmlPr mapId="1" xpath="/GFI-IZD-POD/IFP-GFI-IZD-POD_1000340/P1074907" xmlDataType="decimal"/>
    </xmlCellPr>
  </singleXmlCell>
  <singleXmlCell id="46" r="H27" connectionId="0">
    <xmlCellPr id="1" uniqueName="P1074908">
      <xmlPr mapId="1" xpath="/GFI-IZD-POD/IFP-GFI-IZD-POD_1000340/P1074908" xmlDataType="decimal"/>
    </xmlCellPr>
  </singleXmlCell>
  <singleXmlCell id="47" r="I27" connectionId="0">
    <xmlCellPr id="1" uniqueName="P1074909">
      <xmlPr mapId="1" xpath="/GFI-IZD-POD/IFP-GFI-IZD-POD_1000340/P1074909" xmlDataType="decimal"/>
    </xmlCellPr>
  </singleXmlCell>
  <singleXmlCell id="48" r="H28" connectionId="0">
    <xmlCellPr id="1" uniqueName="P1074910">
      <xmlPr mapId="1" xpath="/GFI-IZD-POD/IFP-GFI-IZD-POD_1000340/P1074910" xmlDataType="decimal"/>
    </xmlCellPr>
  </singleXmlCell>
  <singleXmlCell id="49" r="I28" connectionId="0">
    <xmlCellPr id="1" uniqueName="P1074912">
      <xmlPr mapId="1" xpath="/GFI-IZD-POD/IFP-GFI-IZD-POD_1000340/P1074912" xmlDataType="decimal"/>
    </xmlCellPr>
  </singleXmlCell>
  <singleXmlCell id="50" r="H29" connectionId="0">
    <xmlCellPr id="1" uniqueName="P1074914">
      <xmlPr mapId="1" xpath="/GFI-IZD-POD/IFP-GFI-IZD-POD_1000340/P1074914" xmlDataType="decimal"/>
    </xmlCellPr>
  </singleXmlCell>
  <singleXmlCell id="51" r="I29" connectionId="0">
    <xmlCellPr id="1" uniqueName="P1074916">
      <xmlPr mapId="1" xpath="/GFI-IZD-POD/IFP-GFI-IZD-POD_1000340/P1074916" xmlDataType="decimal"/>
    </xmlCellPr>
  </singleXmlCell>
  <singleXmlCell id="52" r="H30" connectionId="0">
    <xmlCellPr id="1" uniqueName="P1074918">
      <xmlPr mapId="1" xpath="/GFI-IZD-POD/IFP-GFI-IZD-POD_1000340/P1074918" xmlDataType="decimal"/>
    </xmlCellPr>
  </singleXmlCell>
  <singleXmlCell id="53" r="I30" connectionId="0">
    <xmlCellPr id="1" uniqueName="P1074921">
      <xmlPr mapId="1" xpath="/GFI-IZD-POD/IFP-GFI-IZD-POD_1000340/P1074921" xmlDataType="decimal"/>
    </xmlCellPr>
  </singleXmlCell>
  <singleXmlCell id="54" r="H31" connectionId="0">
    <xmlCellPr id="1" uniqueName="P1074923">
      <xmlPr mapId="1" xpath="/GFI-IZD-POD/IFP-GFI-IZD-POD_1000340/P1074923" xmlDataType="decimal"/>
    </xmlCellPr>
  </singleXmlCell>
  <singleXmlCell id="55" r="I31" connectionId="0">
    <xmlCellPr id="1" uniqueName="P1074925">
      <xmlPr mapId="1" xpath="/GFI-IZD-POD/IFP-GFI-IZD-POD_1000340/P1074925" xmlDataType="decimal"/>
    </xmlCellPr>
  </singleXmlCell>
  <singleXmlCell id="56" r="H32" connectionId="0">
    <xmlCellPr id="1" uniqueName="P1074927">
      <xmlPr mapId="1" xpath="/GFI-IZD-POD/IFP-GFI-IZD-POD_1000340/P1074927" xmlDataType="decimal"/>
    </xmlCellPr>
  </singleXmlCell>
  <singleXmlCell id="57" r="I32" connectionId="0">
    <xmlCellPr id="1" uniqueName="P1074947">
      <xmlPr mapId="1" xpath="/GFI-IZD-POD/IFP-GFI-IZD-POD_1000340/P1074947" xmlDataType="decimal"/>
    </xmlCellPr>
  </singleXmlCell>
  <singleXmlCell id="58" r="H33" connectionId="0">
    <xmlCellPr id="1" uniqueName="P1074949">
      <xmlPr mapId="1" xpath="/GFI-IZD-POD/IFP-GFI-IZD-POD_1000340/P1074949" xmlDataType="decimal"/>
    </xmlCellPr>
  </singleXmlCell>
  <singleXmlCell id="59" r="I33" connectionId="0">
    <xmlCellPr id="1" uniqueName="P1074951">
      <xmlPr mapId="1" xpath="/GFI-IZD-POD/IFP-GFI-IZD-POD_1000340/P1074951" xmlDataType="decimal"/>
    </xmlCellPr>
  </singleXmlCell>
  <singleXmlCell id="60" r="H34" connectionId="0">
    <xmlCellPr id="1" uniqueName="P1074954">
      <xmlPr mapId="1" xpath="/GFI-IZD-POD/IFP-GFI-IZD-POD_1000340/P1074954" xmlDataType="decimal"/>
    </xmlCellPr>
  </singleXmlCell>
  <singleXmlCell id="61" r="I34" connectionId="0">
    <xmlCellPr id="1" uniqueName="P1074956">
      <xmlPr mapId="1" xpath="/GFI-IZD-POD/IFP-GFI-IZD-POD_1000340/P1074956" xmlDataType="decimal"/>
    </xmlCellPr>
  </singleXmlCell>
  <singleXmlCell id="62" r="H35" connectionId="0">
    <xmlCellPr id="1" uniqueName="P1074958">
      <xmlPr mapId="1" xpath="/GFI-IZD-POD/IFP-GFI-IZD-POD_1000340/P1074958" xmlDataType="decimal"/>
    </xmlCellPr>
  </singleXmlCell>
  <singleXmlCell id="63" r="I35" connectionId="0">
    <xmlCellPr id="1" uniqueName="P1074960">
      <xmlPr mapId="1" xpath="/GFI-IZD-POD/IFP-GFI-IZD-POD_1000340/P1074960" xmlDataType="decimal"/>
    </xmlCellPr>
  </singleXmlCell>
  <singleXmlCell id="64" r="H36" connectionId="0">
    <xmlCellPr id="1" uniqueName="P1074962">
      <xmlPr mapId="1" xpath="/GFI-IZD-POD/IFP-GFI-IZD-POD_1000340/P1074962" xmlDataType="decimal"/>
    </xmlCellPr>
  </singleXmlCell>
  <singleXmlCell id="65" r="I36" connectionId="0">
    <xmlCellPr id="1" uniqueName="P1074964">
      <xmlPr mapId="1" xpath="/GFI-IZD-POD/IFP-GFI-IZD-POD_1000340/P1074964" xmlDataType="decimal"/>
    </xmlCellPr>
  </singleXmlCell>
  <singleXmlCell id="66" r="H37" connectionId="0">
    <xmlCellPr id="1" uniqueName="P1084404">
      <xmlPr mapId="1" xpath="/GFI-IZD-POD/IFP-GFI-IZD-POD_1000340/P1084404" xmlDataType="decimal"/>
    </xmlCellPr>
  </singleXmlCell>
  <singleXmlCell id="67" r="I37" connectionId="0">
    <xmlCellPr id="1" uniqueName="P1084405">
      <xmlPr mapId="1" xpath="/GFI-IZD-POD/IFP-GFI-IZD-POD_1000340/P1084405" xmlDataType="decimal"/>
    </xmlCellPr>
  </singleXmlCell>
  <singleXmlCell id="68" r="H38" connectionId="0">
    <xmlCellPr id="1" uniqueName="P1074967">
      <xmlPr mapId="1" xpath="/GFI-IZD-POD/IFP-GFI-IZD-POD_1000340/P1074967" xmlDataType="decimal"/>
    </xmlCellPr>
  </singleXmlCell>
  <singleXmlCell id="69" r="I38" connectionId="0">
    <xmlCellPr id="1" uniqueName="P1074973">
      <xmlPr mapId="1" xpath="/GFI-IZD-POD/IFP-GFI-IZD-POD_1000340/P1074973" xmlDataType="decimal"/>
    </xmlCellPr>
  </singleXmlCell>
  <singleXmlCell id="70" r="H39" connectionId="0">
    <xmlCellPr id="1" uniqueName="P1074975">
      <xmlPr mapId="1" xpath="/GFI-IZD-POD/IFP-GFI-IZD-POD_1000340/P1074975" xmlDataType="decimal"/>
    </xmlCellPr>
  </singleXmlCell>
  <singleXmlCell id="71" r="I39" connectionId="0">
    <xmlCellPr id="1" uniqueName="P1074979">
      <xmlPr mapId="1" xpath="/GFI-IZD-POD/IFP-GFI-IZD-POD_1000340/P1074979" xmlDataType="decimal"/>
    </xmlCellPr>
  </singleXmlCell>
  <singleXmlCell id="72" r="H40" connectionId="0">
    <xmlCellPr id="1" uniqueName="P1074981">
      <xmlPr mapId="1" xpath="/GFI-IZD-POD/IFP-GFI-IZD-POD_1000340/P1074981" xmlDataType="decimal"/>
    </xmlCellPr>
  </singleXmlCell>
  <singleXmlCell id="73" r="I40" connectionId="0">
    <xmlCellPr id="1" uniqueName="P1074983">
      <xmlPr mapId="1" xpath="/GFI-IZD-POD/IFP-GFI-IZD-POD_1000340/P1074983" xmlDataType="decimal"/>
    </xmlCellPr>
  </singleXmlCell>
  <singleXmlCell id="74" r="H41" connectionId="0">
    <xmlCellPr id="1" uniqueName="P1074985">
      <xmlPr mapId="1" xpath="/GFI-IZD-POD/IFP-GFI-IZD-POD_1000340/P1074985" xmlDataType="decimal"/>
    </xmlCellPr>
  </singleXmlCell>
  <singleXmlCell id="75" r="I41" connectionId="0">
    <xmlCellPr id="1" uniqueName="P1074987">
      <xmlPr mapId="1" xpath="/GFI-IZD-POD/IFP-GFI-IZD-POD_1000340/P1074987" xmlDataType="decimal"/>
    </xmlCellPr>
  </singleXmlCell>
  <singleXmlCell id="76" r="H42" connectionId="0">
    <xmlCellPr id="1" uniqueName="P1074989">
      <xmlPr mapId="1" xpath="/GFI-IZD-POD/IFP-GFI-IZD-POD_1000340/P1074989" xmlDataType="decimal"/>
    </xmlCellPr>
  </singleXmlCell>
  <singleXmlCell id="77" r="I42" connectionId="0">
    <xmlCellPr id="1" uniqueName="P1074991">
      <xmlPr mapId="1" xpath="/GFI-IZD-POD/IFP-GFI-IZD-POD_1000340/P1074991" xmlDataType="decimal"/>
    </xmlCellPr>
  </singleXmlCell>
  <singleXmlCell id="78" r="H43" connectionId="0">
    <xmlCellPr id="1" uniqueName="P1074994">
      <xmlPr mapId="1" xpath="/GFI-IZD-POD/IFP-GFI-IZD-POD_1000340/P1074994" xmlDataType="decimal"/>
    </xmlCellPr>
  </singleXmlCell>
  <singleXmlCell id="79" r="I43" connectionId="0">
    <xmlCellPr id="1" uniqueName="P1074997">
      <xmlPr mapId="1" xpath="/GFI-IZD-POD/IFP-GFI-IZD-POD_1000340/P1074997" xmlDataType="decimal"/>
    </xmlCellPr>
  </singleXmlCell>
  <singleXmlCell id="80" r="H44" connectionId="0">
    <xmlCellPr id="1" uniqueName="P1074998">
      <xmlPr mapId="1" xpath="/GFI-IZD-POD/IFP-GFI-IZD-POD_1000340/P1074998" xmlDataType="decimal"/>
    </xmlCellPr>
  </singleXmlCell>
  <singleXmlCell id="81" r="I44" connectionId="0">
    <xmlCellPr id="1" uniqueName="P1075000">
      <xmlPr mapId="1" xpath="/GFI-IZD-POD/IFP-GFI-IZD-POD_1000340/P1075000" xmlDataType="decimal"/>
    </xmlCellPr>
  </singleXmlCell>
  <singleXmlCell id="82" r="H45" connectionId="0">
    <xmlCellPr id="1" uniqueName="P1075001">
      <xmlPr mapId="1" xpath="/GFI-IZD-POD/IFP-GFI-IZD-POD_1000340/P1075001" xmlDataType="decimal"/>
    </xmlCellPr>
  </singleXmlCell>
  <singleXmlCell id="83" r="I45" connectionId="0">
    <xmlCellPr id="1" uniqueName="P1075003">
      <xmlPr mapId="1" xpath="/GFI-IZD-POD/IFP-GFI-IZD-POD_1000340/P1075003" xmlDataType="decimal"/>
    </xmlCellPr>
  </singleXmlCell>
  <singleXmlCell id="84" r="H46" connectionId="0">
    <xmlCellPr id="1" uniqueName="P1075005">
      <xmlPr mapId="1" xpath="/GFI-IZD-POD/IFP-GFI-IZD-POD_1000340/P1075005" xmlDataType="decimal"/>
    </xmlCellPr>
  </singleXmlCell>
  <singleXmlCell id="85" r="I46" connectionId="0">
    <xmlCellPr id="1" uniqueName="P1075007">
      <xmlPr mapId="1" xpath="/GFI-IZD-POD/IFP-GFI-IZD-POD_1000340/P1075007" xmlDataType="decimal"/>
    </xmlCellPr>
  </singleXmlCell>
  <singleXmlCell id="86" r="H47" connectionId="0">
    <xmlCellPr id="1" uniqueName="P1075009">
      <xmlPr mapId="1" xpath="/GFI-IZD-POD/IFP-GFI-IZD-POD_1000340/P1075009" xmlDataType="decimal"/>
    </xmlCellPr>
  </singleXmlCell>
  <singleXmlCell id="87" r="I47" connectionId="0">
    <xmlCellPr id="1" uniqueName="P1075011">
      <xmlPr mapId="1" xpath="/GFI-IZD-POD/IFP-GFI-IZD-POD_1000340/P1075011" xmlDataType="decimal"/>
    </xmlCellPr>
  </singleXmlCell>
  <singleXmlCell id="88" r="H48" connectionId="0">
    <xmlCellPr id="1" uniqueName="P1075012">
      <xmlPr mapId="1" xpath="/GFI-IZD-POD/IFP-GFI-IZD-POD_1000340/P1075012" xmlDataType="decimal"/>
    </xmlCellPr>
  </singleXmlCell>
  <singleXmlCell id="89" r="I48" connectionId="0">
    <xmlCellPr id="1" uniqueName="P1075014">
      <xmlPr mapId="1" xpath="/GFI-IZD-POD/IFP-GFI-IZD-POD_1000340/P1075014" xmlDataType="decimal"/>
    </xmlCellPr>
  </singleXmlCell>
  <singleXmlCell id="90" r="H49" connectionId="0">
    <xmlCellPr id="1" uniqueName="P1075016">
      <xmlPr mapId="1" xpath="/GFI-IZD-POD/IFP-GFI-IZD-POD_1000340/P1075016" xmlDataType="decimal"/>
    </xmlCellPr>
  </singleXmlCell>
  <singleXmlCell id="91" r="I49" connectionId="0">
    <xmlCellPr id="1" uniqueName="P1075018">
      <xmlPr mapId="1" xpath="/GFI-IZD-POD/IFP-GFI-IZD-POD_1000340/P1075018" xmlDataType="decimal"/>
    </xmlCellPr>
  </singleXmlCell>
  <singleXmlCell id="92" r="H50" connectionId="0">
    <xmlCellPr id="1" uniqueName="P1075020">
      <xmlPr mapId="1" xpath="/GFI-IZD-POD/IFP-GFI-IZD-POD_1000340/P1075020" xmlDataType="decimal"/>
    </xmlCellPr>
  </singleXmlCell>
  <singleXmlCell id="93" r="I50" connectionId="0">
    <xmlCellPr id="1" uniqueName="P1075023">
      <xmlPr mapId="1" xpath="/GFI-IZD-POD/IFP-GFI-IZD-POD_1000340/P1075023" xmlDataType="decimal"/>
    </xmlCellPr>
  </singleXmlCell>
  <singleXmlCell id="94" r="H51" connectionId="0">
    <xmlCellPr id="1" uniqueName="P1075026">
      <xmlPr mapId="1" xpath="/GFI-IZD-POD/IFP-GFI-IZD-POD_1000340/P1075026" xmlDataType="decimal"/>
    </xmlCellPr>
  </singleXmlCell>
  <singleXmlCell id="95" r="I51" connectionId="0">
    <xmlCellPr id="1" uniqueName="P1075028">
      <xmlPr mapId="1" xpath="/GFI-IZD-POD/IFP-GFI-IZD-POD_1000340/P1075028" xmlDataType="decimal"/>
    </xmlCellPr>
  </singleXmlCell>
  <singleXmlCell id="96" r="H52" connectionId="0">
    <xmlCellPr id="1" uniqueName="P1075031">
      <xmlPr mapId="1" xpath="/GFI-IZD-POD/IFP-GFI-IZD-POD_1000340/P1075031" xmlDataType="decimal"/>
    </xmlCellPr>
  </singleXmlCell>
  <singleXmlCell id="97" r="I52" connectionId="0">
    <xmlCellPr id="1" uniqueName="P1075033">
      <xmlPr mapId="1" xpath="/GFI-IZD-POD/IFP-GFI-IZD-POD_1000340/P1075033" xmlDataType="decimal"/>
    </xmlCellPr>
  </singleXmlCell>
  <singleXmlCell id="98" r="H53" connectionId="0">
    <xmlCellPr id="1" uniqueName="P1075035">
      <xmlPr mapId="1" xpath="/GFI-IZD-POD/IFP-GFI-IZD-POD_1000340/P1075035" xmlDataType="decimal"/>
    </xmlCellPr>
  </singleXmlCell>
  <singleXmlCell id="99" r="I53" connectionId="0">
    <xmlCellPr id="1" uniqueName="P1075037">
      <xmlPr mapId="1" xpath="/GFI-IZD-POD/IFP-GFI-IZD-POD_1000340/P1075037" xmlDataType="decimal"/>
    </xmlCellPr>
  </singleXmlCell>
  <singleXmlCell id="100" r="H54" connectionId="0">
    <xmlCellPr id="1" uniqueName="P1075039">
      <xmlPr mapId="1" xpath="/GFI-IZD-POD/IFP-GFI-IZD-POD_1000340/P1075039" xmlDataType="decimal"/>
    </xmlCellPr>
  </singleXmlCell>
  <singleXmlCell id="101" r="I54" connectionId="0">
    <xmlCellPr id="1" uniqueName="P1075043">
      <xmlPr mapId="1" xpath="/GFI-IZD-POD/IFP-GFI-IZD-POD_1000340/P1075043" xmlDataType="decimal"/>
    </xmlCellPr>
  </singleXmlCell>
  <singleXmlCell id="102" r="H55" connectionId="0">
    <xmlCellPr id="1" uniqueName="P1075055">
      <xmlPr mapId="1" xpath="/GFI-IZD-POD/IFP-GFI-IZD-POD_1000340/P1075055" xmlDataType="decimal"/>
    </xmlCellPr>
  </singleXmlCell>
  <singleXmlCell id="103" r="I55" connectionId="0">
    <xmlCellPr id="1" uniqueName="P1075057">
      <xmlPr mapId="1" xpath="/GFI-IZD-POD/IFP-GFI-IZD-POD_1000340/P1075057" xmlDataType="decimal"/>
    </xmlCellPr>
  </singleXmlCell>
  <singleXmlCell id="104" r="H56" connectionId="0">
    <xmlCellPr id="1" uniqueName="P1075058">
      <xmlPr mapId="1" xpath="/GFI-IZD-POD/IFP-GFI-IZD-POD_1000340/P1075058" xmlDataType="decimal"/>
    </xmlCellPr>
  </singleXmlCell>
  <singleXmlCell id="105" r="I56" connectionId="0">
    <xmlCellPr id="1" uniqueName="P1075060">
      <xmlPr mapId="1" xpath="/GFI-IZD-POD/IFP-GFI-IZD-POD_1000340/P1075060" xmlDataType="decimal"/>
    </xmlCellPr>
  </singleXmlCell>
  <singleXmlCell id="106" r="H57" connectionId="0">
    <xmlCellPr id="1" uniqueName="P1075063">
      <xmlPr mapId="1" xpath="/GFI-IZD-POD/IFP-GFI-IZD-POD_1000340/P1075063" xmlDataType="decimal"/>
    </xmlCellPr>
  </singleXmlCell>
  <singleXmlCell id="107" r="I57" connectionId="0">
    <xmlCellPr id="1" uniqueName="P1075065">
      <xmlPr mapId="1" xpath="/GFI-IZD-POD/IFP-GFI-IZD-POD_1000340/P1075065" xmlDataType="decimal"/>
    </xmlCellPr>
  </singleXmlCell>
  <singleXmlCell id="108" r="H58" connectionId="0">
    <xmlCellPr id="1" uniqueName="P1075067">
      <xmlPr mapId="1" xpath="/GFI-IZD-POD/IFP-GFI-IZD-POD_1000340/P1075067" xmlDataType="decimal"/>
    </xmlCellPr>
  </singleXmlCell>
  <singleXmlCell id="109" r="I58" connectionId="0">
    <xmlCellPr id="1" uniqueName="P1075071">
      <xmlPr mapId="1" xpath="/GFI-IZD-POD/IFP-GFI-IZD-POD_1000340/P1075071" xmlDataType="decimal"/>
    </xmlCellPr>
  </singleXmlCell>
  <singleXmlCell id="110" r="H59" connectionId="0">
    <xmlCellPr id="1" uniqueName="P1075076">
      <xmlPr mapId="1" xpath="/GFI-IZD-POD/IFP-GFI-IZD-POD_1000340/P1075076" xmlDataType="decimal"/>
    </xmlCellPr>
  </singleXmlCell>
  <singleXmlCell id="111" r="I59" connectionId="0">
    <xmlCellPr id="1" uniqueName="P1075080">
      <xmlPr mapId="1" xpath="/GFI-IZD-POD/IFP-GFI-IZD-POD_1000340/P1075080" xmlDataType="decimal"/>
    </xmlCellPr>
  </singleXmlCell>
  <singleXmlCell id="112" r="H60" connectionId="0">
    <xmlCellPr id="1" uniqueName="P1075083">
      <xmlPr mapId="1" xpath="/GFI-IZD-POD/IFP-GFI-IZD-POD_1000340/P1075083" xmlDataType="decimal"/>
    </xmlCellPr>
  </singleXmlCell>
  <singleXmlCell id="113" r="I60" connectionId="0">
    <xmlCellPr id="1" uniqueName="P1075085">
      <xmlPr mapId="1" xpath="/GFI-IZD-POD/IFP-GFI-IZD-POD_1000340/P1075085" xmlDataType="decimal"/>
    </xmlCellPr>
  </singleXmlCell>
  <singleXmlCell id="114" r="H61" connectionId="0">
    <xmlCellPr id="1" uniqueName="P1075091">
      <xmlPr mapId="1" xpath="/GFI-IZD-POD/IFP-GFI-IZD-POD_1000340/P1075091" xmlDataType="decimal"/>
    </xmlCellPr>
  </singleXmlCell>
  <singleXmlCell id="115" r="I61" connectionId="0">
    <xmlCellPr id="1" uniqueName="P1075093">
      <xmlPr mapId="1" xpath="/GFI-IZD-POD/IFP-GFI-IZD-POD_1000340/P1075093" xmlDataType="decimal"/>
    </xmlCellPr>
  </singleXmlCell>
  <singleXmlCell id="116" r="H62" connectionId="0">
    <xmlCellPr id="1" uniqueName="P1075095">
      <xmlPr mapId="1" xpath="/GFI-IZD-POD/IFP-GFI-IZD-POD_1000340/P1075095" xmlDataType="decimal"/>
    </xmlCellPr>
  </singleXmlCell>
  <singleXmlCell id="117" r="I62" connectionId="0">
    <xmlCellPr id="1" uniqueName="P1075097">
      <xmlPr mapId="1" xpath="/GFI-IZD-POD/IFP-GFI-IZD-POD_1000340/P1075097" xmlDataType="decimal"/>
    </xmlCellPr>
  </singleXmlCell>
  <singleXmlCell id="118" r="H63" connectionId="0">
    <xmlCellPr id="1" uniqueName="P1075099">
      <xmlPr mapId="1" xpath="/GFI-IZD-POD/IFP-GFI-IZD-POD_1000340/P1075099" xmlDataType="decimal"/>
    </xmlCellPr>
  </singleXmlCell>
  <singleXmlCell id="119" r="I63" connectionId="0">
    <xmlCellPr id="1" uniqueName="P1075100">
      <xmlPr mapId="1" xpath="/GFI-IZD-POD/IFP-GFI-IZD-POD_1000340/P1075100" xmlDataType="decimal"/>
    </xmlCellPr>
  </singleXmlCell>
  <singleXmlCell id="120" r="H64" connectionId="0">
    <xmlCellPr id="1" uniqueName="P1075101">
      <xmlPr mapId="1" xpath="/GFI-IZD-POD/IFP-GFI-IZD-POD_1000340/P1075101" xmlDataType="decimal"/>
    </xmlCellPr>
  </singleXmlCell>
  <singleXmlCell id="121" r="I64" connectionId="0">
    <xmlCellPr id="1" uniqueName="P1075102">
      <xmlPr mapId="1" xpath="/GFI-IZD-POD/IFP-GFI-IZD-POD_1000340/P1075102" xmlDataType="decimal"/>
    </xmlCellPr>
  </singleXmlCell>
  <singleXmlCell id="122" r="H65" connectionId="0">
    <xmlCellPr id="1" uniqueName="P1075103">
      <xmlPr mapId="1" xpath="/GFI-IZD-POD/IFP-GFI-IZD-POD_1000340/P1075103" xmlDataType="decimal"/>
    </xmlCellPr>
  </singleXmlCell>
  <singleXmlCell id="123" r="I65" connectionId="0">
    <xmlCellPr id="1" uniqueName="P1075104">
      <xmlPr mapId="1" xpath="/GFI-IZD-POD/IFP-GFI-IZD-POD_1000340/P1075104" xmlDataType="decimal"/>
    </xmlCellPr>
  </singleXmlCell>
  <singleXmlCell id="124" r="H66" connectionId="0">
    <xmlCellPr id="1" uniqueName="P1075105">
      <xmlPr mapId="1" xpath="/GFI-IZD-POD/IFP-GFI-IZD-POD_1000340/P1075105" xmlDataType="decimal"/>
    </xmlCellPr>
  </singleXmlCell>
  <singleXmlCell id="125" r="I66" connectionId="0">
    <xmlCellPr id="1" uniqueName="P1075106">
      <xmlPr mapId="1" xpath="/GFI-IZD-POD/IFP-GFI-IZD-POD_1000340/P1075106" xmlDataType="decimal"/>
    </xmlCellPr>
  </singleXmlCell>
  <singleXmlCell id="126" r="H67" connectionId="0">
    <xmlCellPr id="1" uniqueName="P1075107">
      <xmlPr mapId="1" xpath="/GFI-IZD-POD/IFP-GFI-IZD-POD_1000340/P1075107" xmlDataType="decimal"/>
    </xmlCellPr>
  </singleXmlCell>
  <singleXmlCell id="127" r="I67" connectionId="0">
    <xmlCellPr id="1" uniqueName="P1075108">
      <xmlPr mapId="1" xpath="/GFI-IZD-POD/IFP-GFI-IZD-POD_1000340/P1075108" xmlDataType="decimal"/>
    </xmlCellPr>
  </singleXmlCell>
  <singleXmlCell id="128" r="H68" connectionId="0">
    <xmlCellPr id="1" uniqueName="P1075109">
      <xmlPr mapId="1" xpath="/GFI-IZD-POD/IFP-GFI-IZD-POD_1000340/P1075109" xmlDataType="decimal"/>
    </xmlCellPr>
  </singleXmlCell>
  <singleXmlCell id="129" r="I68" connectionId="0">
    <xmlCellPr id="1" uniqueName="P1075110">
      <xmlPr mapId="1" xpath="/GFI-IZD-POD/IFP-GFI-IZD-POD_1000340/P1075110" xmlDataType="decimal"/>
    </xmlCellPr>
  </singleXmlCell>
  <singleXmlCell id="130" r="H69" connectionId="0">
    <xmlCellPr id="1" uniqueName="P1075111">
      <xmlPr mapId="1" xpath="/GFI-IZD-POD/IFP-GFI-IZD-POD_1000340/P1075111" xmlDataType="decimal"/>
    </xmlCellPr>
  </singleXmlCell>
  <singleXmlCell id="131" r="I69" connectionId="0">
    <xmlCellPr id="1" uniqueName="P1075112">
      <xmlPr mapId="1" xpath="/GFI-IZD-POD/IFP-GFI-IZD-POD_1000340/P1075112" xmlDataType="decimal"/>
    </xmlCellPr>
  </singleXmlCell>
  <singleXmlCell id="132" r="H70" connectionId="0">
    <xmlCellPr id="1" uniqueName="P1075113">
      <xmlPr mapId="1" xpath="/GFI-IZD-POD/IFP-GFI-IZD-POD_1000340/P1075113" xmlDataType="decimal"/>
    </xmlCellPr>
  </singleXmlCell>
  <singleXmlCell id="133" r="I70" connectionId="0">
    <xmlCellPr id="1" uniqueName="P1075114">
      <xmlPr mapId="1" xpath="/GFI-IZD-POD/IFP-GFI-IZD-POD_1000340/P1075114" xmlDataType="decimal"/>
    </xmlCellPr>
  </singleXmlCell>
  <singleXmlCell id="134" r="H71" connectionId="0">
    <xmlCellPr id="1" uniqueName="P1075115">
      <xmlPr mapId="1" xpath="/GFI-IZD-POD/IFP-GFI-IZD-POD_1000340/P1075115" xmlDataType="decimal"/>
    </xmlCellPr>
  </singleXmlCell>
  <singleXmlCell id="135" r="I71" connectionId="0">
    <xmlCellPr id="1" uniqueName="P1075116">
      <xmlPr mapId="1" xpath="/GFI-IZD-POD/IFP-GFI-IZD-POD_1000340/P1075116" xmlDataType="decimal"/>
    </xmlCellPr>
  </singleXmlCell>
  <singleXmlCell id="136" r="H72" connectionId="0">
    <xmlCellPr id="1" uniqueName="P1075117">
      <xmlPr mapId="1" xpath="/GFI-IZD-POD/IFP-GFI-IZD-POD_1000340/P1075117" xmlDataType="decimal"/>
    </xmlCellPr>
  </singleXmlCell>
  <singleXmlCell id="137" r="I72" connectionId="0">
    <xmlCellPr id="1" uniqueName="P1075118">
      <xmlPr mapId="1" xpath="/GFI-IZD-POD/IFP-GFI-IZD-POD_1000340/P1075118" xmlDataType="decimal"/>
    </xmlCellPr>
  </singleXmlCell>
  <singleXmlCell id="138" r="H73" connectionId="0">
    <xmlCellPr id="1" uniqueName="P1075119">
      <xmlPr mapId="1" xpath="/GFI-IZD-POD/IFP-GFI-IZD-POD_1000340/P1075119" xmlDataType="decimal"/>
    </xmlCellPr>
  </singleXmlCell>
  <singleXmlCell id="139" r="I73" connectionId="0">
    <xmlCellPr id="1" uniqueName="P1075120">
      <xmlPr mapId="1" xpath="/GFI-IZD-POD/IFP-GFI-IZD-POD_1000340/P1075120" xmlDataType="decimal"/>
    </xmlCellPr>
  </singleXmlCell>
  <singleXmlCell id="140" r="H75" connectionId="0">
    <xmlCellPr id="1" uniqueName="P1075121">
      <xmlPr mapId="1" xpath="/GFI-IZD-POD/IFP-GFI-IZD-POD_1000340/P1075121" xmlDataType="decimal"/>
    </xmlCellPr>
  </singleXmlCell>
  <singleXmlCell id="141" r="I75" connectionId="0">
    <xmlCellPr id="1" uniqueName="P1075229">
      <xmlPr mapId="1" xpath="/GFI-IZD-POD/IFP-GFI-IZD-POD_1000340/P1075229" xmlDataType="decimal"/>
    </xmlCellPr>
  </singleXmlCell>
  <singleXmlCell id="142" r="H76" connectionId="0">
    <xmlCellPr id="1" uniqueName="P1075230">
      <xmlPr mapId="1" xpath="/GFI-IZD-POD/IFP-GFI-IZD-POD_1000340/P1075230" xmlDataType="decimal"/>
    </xmlCellPr>
  </singleXmlCell>
  <singleXmlCell id="143" r="I76" connectionId="0">
    <xmlCellPr id="1" uniqueName="P1075231">
      <xmlPr mapId="1" xpath="/GFI-IZD-POD/IFP-GFI-IZD-POD_1000340/P1075231" xmlDataType="decimal"/>
    </xmlCellPr>
  </singleXmlCell>
  <singleXmlCell id="144" r="H77" connectionId="0">
    <xmlCellPr id="1" uniqueName="P1075232">
      <xmlPr mapId="1" xpath="/GFI-IZD-POD/IFP-GFI-IZD-POD_1000340/P1075232" xmlDataType="decimal"/>
    </xmlCellPr>
  </singleXmlCell>
  <singleXmlCell id="145" r="I77" connectionId="0">
    <xmlCellPr id="1" uniqueName="P1075233">
      <xmlPr mapId="1" xpath="/GFI-IZD-POD/IFP-GFI-IZD-POD_1000340/P1075233" xmlDataType="decimal"/>
    </xmlCellPr>
  </singleXmlCell>
  <singleXmlCell id="146" r="H78" connectionId="0">
    <xmlCellPr id="1" uniqueName="P1075234">
      <xmlPr mapId="1" xpath="/GFI-IZD-POD/IFP-GFI-IZD-POD_1000340/P1075234" xmlDataType="decimal"/>
    </xmlCellPr>
  </singleXmlCell>
  <singleXmlCell id="147" r="I78" connectionId="0">
    <xmlCellPr id="1" uniqueName="P1075235">
      <xmlPr mapId="1" xpath="/GFI-IZD-POD/IFP-GFI-IZD-POD_1000340/P1075235" xmlDataType="decimal"/>
    </xmlCellPr>
  </singleXmlCell>
  <singleXmlCell id="148" r="H79" connectionId="0">
    <xmlCellPr id="1" uniqueName="P1075236">
      <xmlPr mapId="1" xpath="/GFI-IZD-POD/IFP-GFI-IZD-POD_1000340/P1075236" xmlDataType="decimal"/>
    </xmlCellPr>
  </singleXmlCell>
  <singleXmlCell id="149" r="I79" connectionId="0">
    <xmlCellPr id="1" uniqueName="P1075237">
      <xmlPr mapId="1" xpath="/GFI-IZD-POD/IFP-GFI-IZD-POD_1000340/P1075237" xmlDataType="decimal"/>
    </xmlCellPr>
  </singleXmlCell>
  <singleXmlCell id="150" r="H80" connectionId="0">
    <xmlCellPr id="1" uniqueName="P1075238">
      <xmlPr mapId="1" xpath="/GFI-IZD-POD/IFP-GFI-IZD-POD_1000340/P1075238" xmlDataType="decimal"/>
    </xmlCellPr>
  </singleXmlCell>
  <singleXmlCell id="151" r="I80" connectionId="0">
    <xmlCellPr id="1" uniqueName="P1075239">
      <xmlPr mapId="1" xpath="/GFI-IZD-POD/IFP-GFI-IZD-POD_1000340/P1075239" xmlDataType="decimal"/>
    </xmlCellPr>
  </singleXmlCell>
  <singleXmlCell id="152" r="H81" connectionId="0">
    <xmlCellPr id="1" uniqueName="P1075240">
      <xmlPr mapId="1" xpath="/GFI-IZD-POD/IFP-GFI-IZD-POD_1000340/P1075240" xmlDataType="decimal"/>
    </xmlCellPr>
  </singleXmlCell>
  <singleXmlCell id="153" r="I81" connectionId="0">
    <xmlCellPr id="1" uniqueName="P1075241">
      <xmlPr mapId="1" xpath="/GFI-IZD-POD/IFP-GFI-IZD-POD_1000340/P1075241" xmlDataType="decimal"/>
    </xmlCellPr>
  </singleXmlCell>
  <singleXmlCell id="154" r="H82" connectionId="0">
    <xmlCellPr id="1" uniqueName="P1075242">
      <xmlPr mapId="1" xpath="/GFI-IZD-POD/IFP-GFI-IZD-POD_1000340/P1075242" xmlDataType="decimal"/>
    </xmlCellPr>
  </singleXmlCell>
  <singleXmlCell id="155" r="I82" connectionId="0">
    <xmlCellPr id="1" uniqueName="P1075243">
      <xmlPr mapId="1" xpath="/GFI-IZD-POD/IFP-GFI-IZD-POD_1000340/P1075243" xmlDataType="decimal"/>
    </xmlCellPr>
  </singleXmlCell>
  <singleXmlCell id="156" r="H83" connectionId="0">
    <xmlCellPr id="1" uniqueName="P1075244">
      <xmlPr mapId="1" xpath="/GFI-IZD-POD/IFP-GFI-IZD-POD_1000340/P1075244" xmlDataType="decimal"/>
    </xmlCellPr>
  </singleXmlCell>
  <singleXmlCell id="157" r="I83" connectionId="0">
    <xmlCellPr id="1" uniqueName="P1075245">
      <xmlPr mapId="1" xpath="/GFI-IZD-POD/IFP-GFI-IZD-POD_1000340/P1075245" xmlDataType="decimal"/>
    </xmlCellPr>
  </singleXmlCell>
  <singleXmlCell id="158" r="H84" connectionId="0">
    <xmlCellPr id="1" uniqueName="P1075246">
      <xmlPr mapId="1" xpath="/GFI-IZD-POD/IFP-GFI-IZD-POD_1000340/P1075246" xmlDataType="decimal"/>
    </xmlCellPr>
  </singleXmlCell>
  <singleXmlCell id="159" r="I84" connectionId="0">
    <xmlCellPr id="1" uniqueName="P1075247">
      <xmlPr mapId="1" xpath="/GFI-IZD-POD/IFP-GFI-IZD-POD_1000340/P1075247" xmlDataType="decimal"/>
    </xmlCellPr>
  </singleXmlCell>
  <singleXmlCell id="160" r="H85" connectionId="0">
    <xmlCellPr id="1" uniqueName="P1075248">
      <xmlPr mapId="1" xpath="/GFI-IZD-POD/IFP-GFI-IZD-POD_1000340/P1075248" xmlDataType="decimal"/>
    </xmlCellPr>
  </singleXmlCell>
  <singleXmlCell id="161" r="I85" connectionId="0">
    <xmlCellPr id="1" uniqueName="P1075249">
      <xmlPr mapId="1" xpath="/GFI-IZD-POD/IFP-GFI-IZD-POD_1000340/P1075249" xmlDataType="decimal"/>
    </xmlCellPr>
  </singleXmlCell>
  <singleXmlCell id="162" r="H86" connectionId="0">
    <xmlCellPr id="1" uniqueName="P1075250">
      <xmlPr mapId="1" xpath="/GFI-IZD-POD/IFP-GFI-IZD-POD_1000340/P1075250" xmlDataType="decimal"/>
    </xmlCellPr>
  </singleXmlCell>
  <singleXmlCell id="163" r="I86" connectionId="0">
    <xmlCellPr id="1" uniqueName="P1075251">
      <xmlPr mapId="1" xpath="/GFI-IZD-POD/IFP-GFI-IZD-POD_1000340/P1075251" xmlDataType="decimal"/>
    </xmlCellPr>
  </singleXmlCell>
  <singleXmlCell id="164" r="H87" connectionId="0">
    <xmlCellPr id="1" uniqueName="P1075252">
      <xmlPr mapId="1" xpath="/GFI-IZD-POD/IFP-GFI-IZD-POD_1000340/P1075252" xmlDataType="decimal"/>
    </xmlCellPr>
  </singleXmlCell>
  <singleXmlCell id="165" r="I87" connectionId="0">
    <xmlCellPr id="1" uniqueName="P1075253">
      <xmlPr mapId="1" xpath="/GFI-IZD-POD/IFP-GFI-IZD-POD_1000340/P1075253" xmlDataType="decimal"/>
    </xmlCellPr>
  </singleXmlCell>
  <singleXmlCell id="166" r="H88" connectionId="0">
    <xmlCellPr id="1" uniqueName="P1075254">
      <xmlPr mapId="1" xpath="/GFI-IZD-POD/IFP-GFI-IZD-POD_1000340/P1075254" xmlDataType="decimal"/>
    </xmlCellPr>
  </singleXmlCell>
  <singleXmlCell id="167" r="I88" connectionId="0">
    <xmlCellPr id="1" uniqueName="P1075255">
      <xmlPr mapId="1" xpath="/GFI-IZD-POD/IFP-GFI-IZD-POD_1000340/P1075255" xmlDataType="decimal"/>
    </xmlCellPr>
  </singleXmlCell>
  <singleXmlCell id="168" r="H89" connectionId="0">
    <xmlCellPr id="1" uniqueName="P1075256">
      <xmlPr mapId="1" xpath="/GFI-IZD-POD/IFP-GFI-IZD-POD_1000340/P1075256" xmlDataType="decimal"/>
    </xmlCellPr>
  </singleXmlCell>
  <singleXmlCell id="169" r="I89" connectionId="0">
    <xmlCellPr id="1" uniqueName="P1075257">
      <xmlPr mapId="1" xpath="/GFI-IZD-POD/IFP-GFI-IZD-POD_1000340/P1075257" xmlDataType="decimal"/>
    </xmlCellPr>
  </singleXmlCell>
  <singleXmlCell id="170" r="H90" connectionId="0">
    <xmlCellPr id="1" uniqueName="P1075258">
      <xmlPr mapId="1" xpath="/GFI-IZD-POD/IFP-GFI-IZD-POD_1000340/P1075258" xmlDataType="decimal"/>
    </xmlCellPr>
  </singleXmlCell>
  <singleXmlCell id="171" r="I90" connectionId="0">
    <xmlCellPr id="1" uniqueName="P1075259">
      <xmlPr mapId="1" xpath="/GFI-IZD-POD/IFP-GFI-IZD-POD_1000340/P1075259" xmlDataType="decimal"/>
    </xmlCellPr>
  </singleXmlCell>
  <singleXmlCell id="172" r="H91" connectionId="0">
    <xmlCellPr id="1" uniqueName="P1075260">
      <xmlPr mapId="1" xpath="/GFI-IZD-POD/IFP-GFI-IZD-POD_1000340/P1075260" xmlDataType="decimal"/>
    </xmlCellPr>
  </singleXmlCell>
  <singleXmlCell id="173" r="I91" connectionId="0">
    <xmlCellPr id="1" uniqueName="P1075261">
      <xmlPr mapId="1" xpath="/GFI-IZD-POD/IFP-GFI-IZD-POD_1000340/P1075261" xmlDataType="decimal"/>
    </xmlCellPr>
  </singleXmlCell>
  <singleXmlCell id="174" r="H92" connectionId="0">
    <xmlCellPr id="1" uniqueName="P1075262">
      <xmlPr mapId="1" xpath="/GFI-IZD-POD/IFP-GFI-IZD-POD_1000340/P1075262" xmlDataType="decimal"/>
    </xmlCellPr>
  </singleXmlCell>
  <singleXmlCell id="175" r="I92" connectionId="0">
    <xmlCellPr id="1" uniqueName="P1075263">
      <xmlPr mapId="1" xpath="/GFI-IZD-POD/IFP-GFI-IZD-POD_1000340/P1075263" xmlDataType="decimal"/>
    </xmlCellPr>
  </singleXmlCell>
  <singleXmlCell id="176" r="H93" connectionId="0">
    <xmlCellPr id="1" uniqueName="P1075264">
      <xmlPr mapId="1" xpath="/GFI-IZD-POD/IFP-GFI-IZD-POD_1000340/P1075264" xmlDataType="decimal"/>
    </xmlCellPr>
  </singleXmlCell>
  <singleXmlCell id="177" r="I93" connectionId="0">
    <xmlCellPr id="1" uniqueName="P1075265">
      <xmlPr mapId="1" xpath="/GFI-IZD-POD/IFP-GFI-IZD-POD_1000340/P1075265" xmlDataType="decimal"/>
    </xmlCellPr>
  </singleXmlCell>
  <singleXmlCell id="178" r="H94" connectionId="0">
    <xmlCellPr id="1" uniqueName="P1075266">
      <xmlPr mapId="1" xpath="/GFI-IZD-POD/IFP-GFI-IZD-POD_1000340/P1075266" xmlDataType="decimal"/>
    </xmlCellPr>
  </singleXmlCell>
  <singleXmlCell id="179" r="I94" connectionId="0">
    <xmlCellPr id="1" uniqueName="P1075267">
      <xmlPr mapId="1" xpath="/GFI-IZD-POD/IFP-GFI-IZD-POD_1000340/P1075267" xmlDataType="decimal"/>
    </xmlCellPr>
  </singleXmlCell>
  <singleXmlCell id="180" r="H95" connectionId="0">
    <xmlCellPr id="1" uniqueName="P1075268">
      <xmlPr mapId="1" xpath="/GFI-IZD-POD/IFP-GFI-IZD-POD_1000340/P1075268" xmlDataType="decimal"/>
    </xmlCellPr>
  </singleXmlCell>
  <singleXmlCell id="181" r="I95" connectionId="0">
    <xmlCellPr id="1" uniqueName="P1075269">
      <xmlPr mapId="1" xpath="/GFI-IZD-POD/IFP-GFI-IZD-POD_1000340/P1075269" xmlDataType="decimal"/>
    </xmlCellPr>
  </singleXmlCell>
  <singleXmlCell id="182" r="H96" connectionId="0">
    <xmlCellPr id="1" uniqueName="P1075270">
      <xmlPr mapId="1" xpath="/GFI-IZD-POD/IFP-GFI-IZD-POD_1000340/P1075270" xmlDataType="decimal"/>
    </xmlCellPr>
  </singleXmlCell>
  <singleXmlCell id="183" r="I96" connectionId="0">
    <xmlCellPr id="1" uniqueName="P1075271">
      <xmlPr mapId="1" xpath="/GFI-IZD-POD/IFP-GFI-IZD-POD_1000340/P1075271" xmlDataType="decimal"/>
    </xmlCellPr>
  </singleXmlCell>
  <singleXmlCell id="184" r="H97" connectionId="0">
    <xmlCellPr id="1" uniqueName="P1075272">
      <xmlPr mapId="1" xpath="/GFI-IZD-POD/IFP-GFI-IZD-POD_1000340/P1075272" xmlDataType="decimal"/>
    </xmlCellPr>
  </singleXmlCell>
  <singleXmlCell id="185" r="I97" connectionId="0">
    <xmlCellPr id="1" uniqueName="P1075273">
      <xmlPr mapId="1" xpath="/GFI-IZD-POD/IFP-GFI-IZD-POD_1000340/P1075273" xmlDataType="decimal"/>
    </xmlCellPr>
  </singleXmlCell>
  <singleXmlCell id="186" r="H98" connectionId="0">
    <xmlCellPr id="1" uniqueName="P1075274">
      <xmlPr mapId="1" xpath="/GFI-IZD-POD/IFP-GFI-IZD-POD_1000340/P1075274" xmlDataType="decimal"/>
    </xmlCellPr>
  </singleXmlCell>
  <singleXmlCell id="187" r="I98" connectionId="0">
    <xmlCellPr id="1" uniqueName="P1075275">
      <xmlPr mapId="1" xpath="/GFI-IZD-POD/IFP-GFI-IZD-POD_1000340/P1075275" xmlDataType="decimal"/>
    </xmlCellPr>
  </singleXmlCell>
  <singleXmlCell id="188" r="H99" connectionId="0">
    <xmlCellPr id="1" uniqueName="P1075276">
      <xmlPr mapId="1" xpath="/GFI-IZD-POD/IFP-GFI-IZD-POD_1000340/P1075276" xmlDataType="decimal"/>
    </xmlCellPr>
  </singleXmlCell>
  <singleXmlCell id="189" r="I99" connectionId="0">
    <xmlCellPr id="1" uniqueName="P1075277">
      <xmlPr mapId="1" xpath="/GFI-IZD-POD/IFP-GFI-IZD-POD_1000340/P1075277" xmlDataType="decimal"/>
    </xmlCellPr>
  </singleXmlCell>
  <singleXmlCell id="190" r="H100" connectionId="0">
    <xmlCellPr id="1" uniqueName="P1075278">
      <xmlPr mapId="1" xpath="/GFI-IZD-POD/IFP-GFI-IZD-POD_1000340/P1075278" xmlDataType="decimal"/>
    </xmlCellPr>
  </singleXmlCell>
  <singleXmlCell id="191" r="I100" connectionId="0">
    <xmlCellPr id="1" uniqueName="P1075279">
      <xmlPr mapId="1" xpath="/GFI-IZD-POD/IFP-GFI-IZD-POD_1000340/P1075279" xmlDataType="decimal"/>
    </xmlCellPr>
  </singleXmlCell>
  <singleXmlCell id="192" r="H101" connectionId="0">
    <xmlCellPr id="1" uniqueName="P1075280">
      <xmlPr mapId="1" xpath="/GFI-IZD-POD/IFP-GFI-IZD-POD_1000340/P1075280" xmlDataType="decimal"/>
    </xmlCellPr>
  </singleXmlCell>
  <singleXmlCell id="193" r="I101" connectionId="0">
    <xmlCellPr id="1" uniqueName="P1075281">
      <xmlPr mapId="1" xpath="/GFI-IZD-POD/IFP-GFI-IZD-POD_1000340/P1075281" xmlDataType="decimal"/>
    </xmlCellPr>
  </singleXmlCell>
  <singleXmlCell id="194" r="H102" connectionId="0">
    <xmlCellPr id="1" uniqueName="P1075282">
      <xmlPr mapId="1" xpath="/GFI-IZD-POD/IFP-GFI-IZD-POD_1000340/P1075282" xmlDataType="decimal"/>
    </xmlCellPr>
  </singleXmlCell>
  <singleXmlCell id="195" r="I102" connectionId="0">
    <xmlCellPr id="1" uniqueName="P1075283">
      <xmlPr mapId="1" xpath="/GFI-IZD-POD/IFP-GFI-IZD-POD_1000340/P1075283" xmlDataType="decimal"/>
    </xmlCellPr>
  </singleXmlCell>
  <singleXmlCell id="196" r="H103" connectionId="0">
    <xmlCellPr id="1" uniqueName="P1075284">
      <xmlPr mapId="1" xpath="/GFI-IZD-POD/IFP-GFI-IZD-POD_1000340/P1075284" xmlDataType="decimal"/>
    </xmlCellPr>
  </singleXmlCell>
  <singleXmlCell id="197" r="I103" connectionId="0">
    <xmlCellPr id="1" uniqueName="P1075285">
      <xmlPr mapId="1" xpath="/GFI-IZD-POD/IFP-GFI-IZD-POD_1000340/P1075285" xmlDataType="decimal"/>
    </xmlCellPr>
  </singleXmlCell>
  <singleXmlCell id="198" r="H104" connectionId="0">
    <xmlCellPr id="1" uniqueName="P1075286">
      <xmlPr mapId="1" xpath="/GFI-IZD-POD/IFP-GFI-IZD-POD_1000340/P1075286" xmlDataType="decimal"/>
    </xmlCellPr>
  </singleXmlCell>
  <singleXmlCell id="199" r="I104" connectionId="0">
    <xmlCellPr id="1" uniqueName="P1075287">
      <xmlPr mapId="1" xpath="/GFI-IZD-POD/IFP-GFI-IZD-POD_1000340/P1075287" xmlDataType="decimal"/>
    </xmlCellPr>
  </singleXmlCell>
  <singleXmlCell id="200" r="H105" connectionId="0">
    <xmlCellPr id="1" uniqueName="P1075288">
      <xmlPr mapId="1" xpath="/GFI-IZD-POD/IFP-GFI-IZD-POD_1000340/P1075288" xmlDataType="decimal"/>
    </xmlCellPr>
  </singleXmlCell>
  <singleXmlCell id="201" r="I105" connectionId="0">
    <xmlCellPr id="1" uniqueName="P1075289">
      <xmlPr mapId="1" xpath="/GFI-IZD-POD/IFP-GFI-IZD-POD_1000340/P1075289" xmlDataType="decimal"/>
    </xmlCellPr>
  </singleXmlCell>
  <singleXmlCell id="202" r="H106" connectionId="0">
    <xmlCellPr id="1" uniqueName="P1075290">
      <xmlPr mapId="1" xpath="/GFI-IZD-POD/IFP-GFI-IZD-POD_1000340/P1075290" xmlDataType="decimal"/>
    </xmlCellPr>
  </singleXmlCell>
  <singleXmlCell id="203" r="I106" connectionId="0">
    <xmlCellPr id="1" uniqueName="P1075291">
      <xmlPr mapId="1" xpath="/GFI-IZD-POD/IFP-GFI-IZD-POD_1000340/P1075291" xmlDataType="decimal"/>
    </xmlCellPr>
  </singleXmlCell>
  <singleXmlCell id="204" r="H107" connectionId="0">
    <xmlCellPr id="1" uniqueName="P1075292">
      <xmlPr mapId="1" xpath="/GFI-IZD-POD/IFP-GFI-IZD-POD_1000340/P1075292" xmlDataType="decimal"/>
    </xmlCellPr>
  </singleXmlCell>
  <singleXmlCell id="205" r="I107" connectionId="0">
    <xmlCellPr id="1" uniqueName="P1075293">
      <xmlPr mapId="1" xpath="/GFI-IZD-POD/IFP-GFI-IZD-POD_1000340/P1075293" xmlDataType="decimal"/>
    </xmlCellPr>
  </singleXmlCell>
  <singleXmlCell id="206" r="H108" connectionId="0">
    <xmlCellPr id="1" uniqueName="P1075294">
      <xmlPr mapId="1" xpath="/GFI-IZD-POD/IFP-GFI-IZD-POD_1000340/P1075294" xmlDataType="decimal"/>
    </xmlCellPr>
  </singleXmlCell>
  <singleXmlCell id="207" r="I108" connectionId="0">
    <xmlCellPr id="1" uniqueName="P1075295">
      <xmlPr mapId="1" xpath="/GFI-IZD-POD/IFP-GFI-IZD-POD_1000340/P1075295" xmlDataType="decimal"/>
    </xmlCellPr>
  </singleXmlCell>
  <singleXmlCell id="208" r="H109" connectionId="0">
    <xmlCellPr id="1" uniqueName="P1075296">
      <xmlPr mapId="1" xpath="/GFI-IZD-POD/IFP-GFI-IZD-POD_1000340/P1075296" xmlDataType="decimal"/>
    </xmlCellPr>
  </singleXmlCell>
  <singleXmlCell id="209" r="I109" connectionId="0">
    <xmlCellPr id="1" uniqueName="P1075297">
      <xmlPr mapId="1" xpath="/GFI-IZD-POD/IFP-GFI-IZD-POD_1000340/P1075297" xmlDataType="decimal"/>
    </xmlCellPr>
  </singleXmlCell>
  <singleXmlCell id="210" r="H110" connectionId="0">
    <xmlCellPr id="1" uniqueName="P1075298">
      <xmlPr mapId="1" xpath="/GFI-IZD-POD/IFP-GFI-IZD-POD_1000340/P1075298" xmlDataType="decimal"/>
    </xmlCellPr>
  </singleXmlCell>
  <singleXmlCell id="211" r="I110" connectionId="0">
    <xmlCellPr id="1" uniqueName="P1075299">
      <xmlPr mapId="1" xpath="/GFI-IZD-POD/IFP-GFI-IZD-POD_1000340/P1075299" xmlDataType="decimal"/>
    </xmlCellPr>
  </singleXmlCell>
  <singleXmlCell id="212" r="H111" connectionId="0">
    <xmlCellPr id="1" uniqueName="P1075300">
      <xmlPr mapId="1" xpath="/GFI-IZD-POD/IFP-GFI-IZD-POD_1000340/P1075300" xmlDataType="decimal"/>
    </xmlCellPr>
  </singleXmlCell>
  <singleXmlCell id="213" r="I111" connectionId="0">
    <xmlCellPr id="1" uniqueName="P1075301">
      <xmlPr mapId="1" xpath="/GFI-IZD-POD/IFP-GFI-IZD-POD_1000340/P1075301" xmlDataType="decimal"/>
    </xmlCellPr>
  </singleXmlCell>
  <singleXmlCell id="214" r="H112" connectionId="0">
    <xmlCellPr id="1" uniqueName="P1075302">
      <xmlPr mapId="1" xpath="/GFI-IZD-POD/IFP-GFI-IZD-POD_1000340/P1075302" xmlDataType="decimal"/>
    </xmlCellPr>
  </singleXmlCell>
  <singleXmlCell id="215" r="I112" connectionId="0">
    <xmlCellPr id="1" uniqueName="P1075303">
      <xmlPr mapId="1" xpath="/GFI-IZD-POD/IFP-GFI-IZD-POD_1000340/P1075303" xmlDataType="decimal"/>
    </xmlCellPr>
  </singleXmlCell>
  <singleXmlCell id="216" r="H113" connectionId="0">
    <xmlCellPr id="1" uniqueName="P1075304">
      <xmlPr mapId="1" xpath="/GFI-IZD-POD/IFP-GFI-IZD-POD_1000340/P1075304" xmlDataType="decimal"/>
    </xmlCellPr>
  </singleXmlCell>
  <singleXmlCell id="217" r="I113" connectionId="0">
    <xmlCellPr id="1" uniqueName="P1075305">
      <xmlPr mapId="1" xpath="/GFI-IZD-POD/IFP-GFI-IZD-POD_1000340/P1075305" xmlDataType="decimal"/>
    </xmlCellPr>
  </singleXmlCell>
  <singleXmlCell id="218" r="H114" connectionId="0">
    <xmlCellPr id="1" uniqueName="P1075306">
      <xmlPr mapId="1" xpath="/GFI-IZD-POD/IFP-GFI-IZD-POD_1000340/P1075306" xmlDataType="decimal"/>
    </xmlCellPr>
  </singleXmlCell>
  <singleXmlCell id="219" r="I114" connectionId="0">
    <xmlCellPr id="1" uniqueName="P1075307">
      <xmlPr mapId="1" xpath="/GFI-IZD-POD/IFP-GFI-IZD-POD_1000340/P1075307" xmlDataType="decimal"/>
    </xmlCellPr>
  </singleXmlCell>
  <singleXmlCell id="220" r="H115" connectionId="0">
    <xmlCellPr id="1" uniqueName="P1075308">
      <xmlPr mapId="1" xpath="/GFI-IZD-POD/IFP-GFI-IZD-POD_1000340/P1075308" xmlDataType="decimal"/>
    </xmlCellPr>
  </singleXmlCell>
  <singleXmlCell id="221" r="I115" connectionId="0">
    <xmlCellPr id="1" uniqueName="P1075309">
      <xmlPr mapId="1" xpath="/GFI-IZD-POD/IFP-GFI-IZD-POD_1000340/P1075309" xmlDataType="decimal"/>
    </xmlCellPr>
  </singleXmlCell>
  <singleXmlCell id="222" r="H116" connectionId="0">
    <xmlCellPr id="1" uniqueName="P1075310">
      <xmlPr mapId="1" xpath="/GFI-IZD-POD/IFP-GFI-IZD-POD_1000340/P1075310" xmlDataType="decimal"/>
    </xmlCellPr>
  </singleXmlCell>
  <singleXmlCell id="223" r="I116" connectionId="0">
    <xmlCellPr id="1" uniqueName="P1075311">
      <xmlPr mapId="1" xpath="/GFI-IZD-POD/IFP-GFI-IZD-POD_1000340/P1075311" xmlDataType="decimal"/>
    </xmlCellPr>
  </singleXmlCell>
  <singleXmlCell id="224" r="H117" connectionId="0">
    <xmlCellPr id="1" uniqueName="P1075312">
      <xmlPr mapId="1" xpath="/GFI-IZD-POD/IFP-GFI-IZD-POD_1000340/P1075312" xmlDataType="decimal"/>
    </xmlCellPr>
  </singleXmlCell>
  <singleXmlCell id="225" r="I117" connectionId="0">
    <xmlCellPr id="1" uniqueName="P1075313">
      <xmlPr mapId="1" xpath="/GFI-IZD-POD/IFP-GFI-IZD-POD_1000340/P1075313" xmlDataType="decimal"/>
    </xmlCellPr>
  </singleXmlCell>
  <singleXmlCell id="226" r="H118" connectionId="0">
    <xmlCellPr id="1" uniqueName="P1075314">
      <xmlPr mapId="1" xpath="/GFI-IZD-POD/IFP-GFI-IZD-POD_1000340/P1075314" xmlDataType="decimal"/>
    </xmlCellPr>
  </singleXmlCell>
  <singleXmlCell id="227" r="I118" connectionId="0">
    <xmlCellPr id="1" uniqueName="P1075315">
      <xmlPr mapId="1" xpath="/GFI-IZD-POD/IFP-GFI-IZD-POD_1000340/P1075315" xmlDataType="decimal"/>
    </xmlCellPr>
  </singleXmlCell>
  <singleXmlCell id="228" r="H119" connectionId="0">
    <xmlCellPr id="1" uniqueName="P1075316">
      <xmlPr mapId="1" xpath="/GFI-IZD-POD/IFP-GFI-IZD-POD_1000340/P1075316" xmlDataType="decimal"/>
    </xmlCellPr>
  </singleXmlCell>
  <singleXmlCell id="229" r="I119" connectionId="0">
    <xmlCellPr id="1" uniqueName="P1075317">
      <xmlPr mapId="1" xpath="/GFI-IZD-POD/IFP-GFI-IZD-POD_1000340/P1075317" xmlDataType="decimal"/>
    </xmlCellPr>
  </singleXmlCell>
  <singleXmlCell id="230" r="H120" connectionId="0">
    <xmlCellPr id="1" uniqueName="P1075318">
      <xmlPr mapId="1" xpath="/GFI-IZD-POD/IFP-GFI-IZD-POD_1000340/P1075318" xmlDataType="decimal"/>
    </xmlCellPr>
  </singleXmlCell>
  <singleXmlCell id="231" r="I120" connectionId="0">
    <xmlCellPr id="1" uniqueName="P1075319">
      <xmlPr mapId="1" xpath="/GFI-IZD-POD/IFP-GFI-IZD-POD_1000340/P1075319" xmlDataType="decimal"/>
    </xmlCellPr>
  </singleXmlCell>
  <singleXmlCell id="232" r="H121" connectionId="0">
    <xmlCellPr id="1" uniqueName="P1075320">
      <xmlPr mapId="1" xpath="/GFI-IZD-POD/IFP-GFI-IZD-POD_1000340/P1075320" xmlDataType="decimal"/>
    </xmlCellPr>
  </singleXmlCell>
  <singleXmlCell id="233" r="I121" connectionId="0">
    <xmlCellPr id="1" uniqueName="P1075321">
      <xmlPr mapId="1" xpath="/GFI-IZD-POD/IFP-GFI-IZD-POD_1000340/P1075321" xmlDataType="decimal"/>
    </xmlCellPr>
  </singleXmlCell>
  <singleXmlCell id="234" r="H122" connectionId="0">
    <xmlCellPr id="1" uniqueName="P1075322">
      <xmlPr mapId="1" xpath="/GFI-IZD-POD/IFP-GFI-IZD-POD_1000340/P1075322" xmlDataType="decimal"/>
    </xmlCellPr>
  </singleXmlCell>
  <singleXmlCell id="235" r="I122" connectionId="0">
    <xmlCellPr id="1" uniqueName="P1075323">
      <xmlPr mapId="1" xpath="/GFI-IZD-POD/IFP-GFI-IZD-POD_1000340/P1075323" xmlDataType="decimal"/>
    </xmlCellPr>
  </singleXmlCell>
  <singleXmlCell id="236" r="H123" connectionId="0">
    <xmlCellPr id="1" uniqueName="P1075324">
      <xmlPr mapId="1" xpath="/GFI-IZD-POD/IFP-GFI-IZD-POD_1000340/P1075324" xmlDataType="decimal"/>
    </xmlCellPr>
  </singleXmlCell>
  <singleXmlCell id="237" r="I123" connectionId="0">
    <xmlCellPr id="1" uniqueName="P1075325">
      <xmlPr mapId="1" xpath="/GFI-IZD-POD/IFP-GFI-IZD-POD_1000340/P1075325" xmlDataType="decimal"/>
    </xmlCellPr>
  </singleXmlCell>
  <singleXmlCell id="238" r="H124" connectionId="0">
    <xmlCellPr id="1" uniqueName="P1075326">
      <xmlPr mapId="1" xpath="/GFI-IZD-POD/IFP-GFI-IZD-POD_1000340/P1075326" xmlDataType="decimal"/>
    </xmlCellPr>
  </singleXmlCell>
  <singleXmlCell id="239" r="I124" connectionId="0">
    <xmlCellPr id="1" uniqueName="P1075327">
      <xmlPr mapId="1" xpath="/GFI-IZD-POD/IFP-GFI-IZD-POD_1000340/P1075327" xmlDataType="decimal"/>
    </xmlCellPr>
  </singleXmlCell>
  <singleXmlCell id="240" r="H125" connectionId="0">
    <xmlCellPr id="1" uniqueName="P1075328">
      <xmlPr mapId="1" xpath="/GFI-IZD-POD/IFP-GFI-IZD-POD_1000340/P1075328" xmlDataType="decimal"/>
    </xmlCellPr>
  </singleXmlCell>
  <singleXmlCell id="241" r="I125" connectionId="0">
    <xmlCellPr id="1" uniqueName="P1075329">
      <xmlPr mapId="1" xpath="/GFI-IZD-POD/IFP-GFI-IZD-POD_1000340/P1075329" xmlDataType="decimal"/>
    </xmlCellPr>
  </singleXmlCell>
  <singleXmlCell id="242" r="H126" connectionId="0">
    <xmlCellPr id="1" uniqueName="P1075330">
      <xmlPr mapId="1" xpath="/GFI-IZD-POD/IFP-GFI-IZD-POD_1000340/P1075330" xmlDataType="decimal"/>
    </xmlCellPr>
  </singleXmlCell>
  <singleXmlCell id="243" r="I126" connectionId="0">
    <xmlCellPr id="1" uniqueName="P1075331">
      <xmlPr mapId="1" xpath="/GFI-IZD-POD/IFP-GFI-IZD-POD_1000340/P1075331" xmlDataType="decimal"/>
    </xmlCellPr>
  </singleXmlCell>
  <singleXmlCell id="244" r="H127" connectionId="0">
    <xmlCellPr id="1" uniqueName="P1075332">
      <xmlPr mapId="1" xpath="/GFI-IZD-POD/IFP-GFI-IZD-POD_1000340/P1075332" xmlDataType="decimal"/>
    </xmlCellPr>
  </singleXmlCell>
  <singleXmlCell id="245" r="I127" connectionId="0">
    <xmlCellPr id="1" uniqueName="P1075333">
      <xmlPr mapId="1" xpath="/GFI-IZD-POD/IFP-GFI-IZD-POD_1000340/P1075333" xmlDataType="decimal"/>
    </xmlCellPr>
  </singleXmlCell>
  <singleXmlCell id="246" r="H128" connectionId="0">
    <xmlCellPr id="1" uniqueName="P1075334">
      <xmlPr mapId="1" xpath="/GFI-IZD-POD/IFP-GFI-IZD-POD_1000340/P1075334" xmlDataType="decimal"/>
    </xmlCellPr>
  </singleXmlCell>
  <singleXmlCell id="247" r="I128" connectionId="0">
    <xmlCellPr id="1" uniqueName="P1075335">
      <xmlPr mapId="1" xpath="/GFI-IZD-POD/IFP-GFI-IZD-POD_1000340/P1075335" xmlDataType="decimal"/>
    </xmlCellPr>
  </singleXmlCell>
  <singleXmlCell id="248" r="H129" connectionId="0">
    <xmlCellPr id="1" uniqueName="P1075336">
      <xmlPr mapId="1" xpath="/GFI-IZD-POD/IFP-GFI-IZD-POD_1000340/P1075336" xmlDataType="decimal"/>
    </xmlCellPr>
  </singleXmlCell>
  <singleXmlCell id="249" r="I129" connectionId="0">
    <xmlCellPr id="1" uniqueName="P1075337">
      <xmlPr mapId="1" xpath="/GFI-IZD-POD/IFP-GFI-IZD-POD_1000340/P1075337" xmlDataType="decimal"/>
    </xmlCellPr>
  </singleXmlCell>
  <singleXmlCell id="250" r="H130" connectionId="0">
    <xmlCellPr id="1" uniqueName="P1075338">
      <xmlPr mapId="1" xpath="/GFI-IZD-POD/IFP-GFI-IZD-POD_1000340/P1075338" xmlDataType="decimal"/>
    </xmlCellPr>
  </singleXmlCell>
  <singleXmlCell id="251" r="I130" connectionId="0">
    <xmlCellPr id="1" uniqueName="P1075339">
      <xmlPr mapId="1" xpath="/GFI-IZD-POD/IFP-GFI-IZD-POD_1000340/P1075339" xmlDataType="decimal"/>
    </xmlCellPr>
  </singleXmlCell>
  <singleXmlCell id="252" r="H131" connectionId="0">
    <xmlCellPr id="1" uniqueName="P1075340">
      <xmlPr mapId="1" xpath="/GFI-IZD-POD/IFP-GFI-IZD-POD_1000340/P1075340" xmlDataType="decimal"/>
    </xmlCellPr>
  </singleXmlCell>
  <singleXmlCell id="253" r="I131" connectionId="0">
    <xmlCellPr id="1" uniqueName="P1075341">
      <xmlPr mapId="1" xpath="/GFI-IZD-POD/IFP-GFI-IZD-POD_1000340/P1075341" xmlDataType="decimal"/>
    </xmlCellPr>
  </singleXmlCell>
  <singleXmlCell id="254" r="H132" connectionId="0">
    <xmlCellPr id="1" uniqueName="P1075342">
      <xmlPr mapId="1" xpath="/GFI-IZD-POD/IFP-GFI-IZD-POD_1000340/P1075342" xmlDataType="decimal"/>
    </xmlCellPr>
  </singleXmlCell>
  <singleXmlCell id="255" r="I132" connectionId="0">
    <xmlCellPr id="1" uniqueName="P1075343">
      <xmlPr mapId="1" xpath="/GFI-IZD-POD/IFP-GFI-IZD-POD_1000340/P1075343" xmlDataType="decimal"/>
    </xmlCellPr>
  </singleXmlCell>
</singleXmlCells>
</file>

<file path=xl/tables/tableSingleCells3.xml><?xml version="1.0" encoding="utf-8"?>
<singleXmlCells xmlns="http://schemas.openxmlformats.org/spreadsheetml/2006/main">
  <singleXmlCell id="256" r="H7" connectionId="0">
    <xmlCellPr id="1" uniqueName="P1076024">
      <xmlPr mapId="1" xpath="/GFI-IZD-POD/ISD-GFI-IZD-POD_1000341/P1076024" xmlDataType="decimal"/>
    </xmlCellPr>
  </singleXmlCell>
  <singleXmlCell id="257" r="I7" connectionId="0">
    <xmlCellPr id="1" uniqueName="P1076032">
      <xmlPr mapId="1" xpath="/GFI-IZD-POD/ISD-GFI-IZD-POD_1000341/P1076032" xmlDataType="decimal"/>
    </xmlCellPr>
  </singleXmlCell>
  <singleXmlCell id="258" r="H8" connectionId="0">
    <xmlCellPr id="1" uniqueName="P1076039">
      <xmlPr mapId="1" xpath="/GFI-IZD-POD/ISD-GFI-IZD-POD_1000341/P1076039" xmlDataType="decimal"/>
    </xmlCellPr>
  </singleXmlCell>
  <singleXmlCell id="259" r="I8" connectionId="0">
    <xmlCellPr id="1" uniqueName="P1076041">
      <xmlPr mapId="1" xpath="/GFI-IZD-POD/ISD-GFI-IZD-POD_1000341/P1076041" xmlDataType="decimal"/>
    </xmlCellPr>
  </singleXmlCell>
  <singleXmlCell id="260" r="H9" connectionId="0">
    <xmlCellPr id="1" uniqueName="P1076043">
      <xmlPr mapId="1" xpath="/GFI-IZD-POD/ISD-GFI-IZD-POD_1000341/P1076043" xmlDataType="decimal"/>
    </xmlCellPr>
  </singleXmlCell>
  <singleXmlCell id="261" r="I9" connectionId="0">
    <xmlCellPr id="1" uniqueName="P1076046">
      <xmlPr mapId="1" xpath="/GFI-IZD-POD/ISD-GFI-IZD-POD_1000341/P1076046" xmlDataType="decimal"/>
    </xmlCellPr>
  </singleXmlCell>
  <singleXmlCell id="262" r="H10" connectionId="0">
    <xmlCellPr id="1" uniqueName="P1076048">
      <xmlPr mapId="1" xpath="/GFI-IZD-POD/ISD-GFI-IZD-POD_1000341/P1076048" xmlDataType="decimal"/>
    </xmlCellPr>
  </singleXmlCell>
  <singleXmlCell id="263" r="I10" connectionId="0">
    <xmlCellPr id="1" uniqueName="P1076052">
      <xmlPr mapId="1" xpath="/GFI-IZD-POD/ISD-GFI-IZD-POD_1000341/P1076052" xmlDataType="decimal"/>
    </xmlCellPr>
  </singleXmlCell>
  <singleXmlCell id="264" r="H11" connectionId="0">
    <xmlCellPr id="1" uniqueName="P1076056">
      <xmlPr mapId="1" xpath="/GFI-IZD-POD/ISD-GFI-IZD-POD_1000341/P1076056" xmlDataType="decimal"/>
    </xmlCellPr>
  </singleXmlCell>
  <singleXmlCell id="265" r="I11" connectionId="0">
    <xmlCellPr id="1" uniqueName="P1076058">
      <xmlPr mapId="1" xpath="/GFI-IZD-POD/ISD-GFI-IZD-POD_1000341/P1076058" xmlDataType="decimal"/>
    </xmlCellPr>
  </singleXmlCell>
  <singleXmlCell id="266" r="H12" connectionId="0">
    <xmlCellPr id="1" uniqueName="P1076060">
      <xmlPr mapId="1" xpath="/GFI-IZD-POD/ISD-GFI-IZD-POD_1000341/P1076060" xmlDataType="decimal"/>
    </xmlCellPr>
  </singleXmlCell>
  <singleXmlCell id="267" r="I12" connectionId="0">
    <xmlCellPr id="1" uniqueName="P1076062">
      <xmlPr mapId="1" xpath="/GFI-IZD-POD/ISD-GFI-IZD-POD_1000341/P1076062" xmlDataType="decimal"/>
    </xmlCellPr>
  </singleXmlCell>
  <singleXmlCell id="268" r="H13" connectionId="0">
    <xmlCellPr id="1" uniqueName="P1076064">
      <xmlPr mapId="1" xpath="/GFI-IZD-POD/ISD-GFI-IZD-POD_1000341/P1076064" xmlDataType="decimal"/>
    </xmlCellPr>
  </singleXmlCell>
  <singleXmlCell id="269" r="I13" connectionId="0">
    <xmlCellPr id="1" uniqueName="P1076066">
      <xmlPr mapId="1" xpath="/GFI-IZD-POD/ISD-GFI-IZD-POD_1000341/P1076066" xmlDataType="decimal"/>
    </xmlCellPr>
  </singleXmlCell>
  <singleXmlCell id="270" r="H14" connectionId="0">
    <xmlCellPr id="1" uniqueName="P1076069">
      <xmlPr mapId="1" xpath="/GFI-IZD-POD/ISD-GFI-IZD-POD_1000341/P1076069" xmlDataType="decimal"/>
    </xmlCellPr>
  </singleXmlCell>
  <singleXmlCell id="271" r="I14" connectionId="0">
    <xmlCellPr id="1" uniqueName="P1076071">
      <xmlPr mapId="1" xpath="/GFI-IZD-POD/ISD-GFI-IZD-POD_1000341/P1076071" xmlDataType="decimal"/>
    </xmlCellPr>
  </singleXmlCell>
  <singleXmlCell id="272" r="H15" connectionId="0">
    <xmlCellPr id="1" uniqueName="P1076073">
      <xmlPr mapId="1" xpath="/GFI-IZD-POD/ISD-GFI-IZD-POD_1000341/P1076073" xmlDataType="decimal"/>
    </xmlCellPr>
  </singleXmlCell>
  <singleXmlCell id="273" r="I15" connectionId="0">
    <xmlCellPr id="1" uniqueName="P1076076">
      <xmlPr mapId="1" xpath="/GFI-IZD-POD/ISD-GFI-IZD-POD_1000341/P1076076" xmlDataType="decimal"/>
    </xmlCellPr>
  </singleXmlCell>
  <singleXmlCell id="274" r="H16" connectionId="0">
    <xmlCellPr id="1" uniqueName="P1076078">
      <xmlPr mapId="1" xpath="/GFI-IZD-POD/ISD-GFI-IZD-POD_1000341/P1076078" xmlDataType="decimal"/>
    </xmlCellPr>
  </singleXmlCell>
  <singleXmlCell id="275" r="I16" connectionId="0">
    <xmlCellPr id="1" uniqueName="P1076080">
      <xmlPr mapId="1" xpath="/GFI-IZD-POD/ISD-GFI-IZD-POD_1000341/P1076080" xmlDataType="decimal"/>
    </xmlCellPr>
  </singleXmlCell>
  <singleXmlCell id="276" r="H17" connectionId="0">
    <xmlCellPr id="1" uniqueName="P1076082">
      <xmlPr mapId="1" xpath="/GFI-IZD-POD/ISD-GFI-IZD-POD_1000341/P1076082" xmlDataType="decimal"/>
    </xmlCellPr>
  </singleXmlCell>
  <singleXmlCell id="277" r="I17" connectionId="0">
    <xmlCellPr id="1" uniqueName="P1076084">
      <xmlPr mapId="1" xpath="/GFI-IZD-POD/ISD-GFI-IZD-POD_1000341/P1076084" xmlDataType="decimal"/>
    </xmlCellPr>
  </singleXmlCell>
  <singleXmlCell id="278" r="H18" connectionId="0">
    <xmlCellPr id="1" uniqueName="P1076087">
      <xmlPr mapId="1" xpath="/GFI-IZD-POD/ISD-GFI-IZD-POD_1000341/P1076087" xmlDataType="decimal"/>
    </xmlCellPr>
  </singleXmlCell>
  <singleXmlCell id="279" r="I18" connectionId="0">
    <xmlCellPr id="1" uniqueName="P1076090">
      <xmlPr mapId="1" xpath="/GFI-IZD-POD/ISD-GFI-IZD-POD_1000341/P1076090" xmlDataType="decimal"/>
    </xmlCellPr>
  </singleXmlCell>
  <singleXmlCell id="280" r="H19" connectionId="0">
    <xmlCellPr id="1" uniqueName="P1076092">
      <xmlPr mapId="1" xpath="/GFI-IZD-POD/ISD-GFI-IZD-POD_1000341/P1076092" xmlDataType="decimal"/>
    </xmlCellPr>
  </singleXmlCell>
  <singleXmlCell id="281" r="I19" connectionId="0">
    <xmlCellPr id="1" uniqueName="P1076094">
      <xmlPr mapId="1" xpath="/GFI-IZD-POD/ISD-GFI-IZD-POD_1000341/P1076094" xmlDataType="decimal"/>
    </xmlCellPr>
  </singleXmlCell>
  <singleXmlCell id="282" r="H20" connectionId="0">
    <xmlCellPr id="1" uniqueName="P1076095">
      <xmlPr mapId="1" xpath="/GFI-IZD-POD/ISD-GFI-IZD-POD_1000341/P1076095" xmlDataType="decimal"/>
    </xmlCellPr>
  </singleXmlCell>
  <singleXmlCell id="283" r="I20" connectionId="0">
    <xmlCellPr id="1" uniqueName="P1076098">
      <xmlPr mapId="1" xpath="/GFI-IZD-POD/ISD-GFI-IZD-POD_1000341/P1076098" xmlDataType="decimal"/>
    </xmlCellPr>
  </singleXmlCell>
  <singleXmlCell id="284" r="H21" connectionId="0">
    <xmlCellPr id="1" uniqueName="P1076101">
      <xmlPr mapId="1" xpath="/GFI-IZD-POD/ISD-GFI-IZD-POD_1000341/P1076101" xmlDataType="decimal"/>
    </xmlCellPr>
  </singleXmlCell>
  <singleXmlCell id="285" r="I21" connectionId="0">
    <xmlCellPr id="1" uniqueName="P1076103">
      <xmlPr mapId="1" xpath="/GFI-IZD-POD/ISD-GFI-IZD-POD_1000341/P1076103" xmlDataType="decimal"/>
    </xmlCellPr>
  </singleXmlCell>
  <singleXmlCell id="286" r="H22" connectionId="0">
    <xmlCellPr id="1" uniqueName="P1076105">
      <xmlPr mapId="1" xpath="/GFI-IZD-POD/ISD-GFI-IZD-POD_1000341/P1076105" xmlDataType="decimal"/>
    </xmlCellPr>
  </singleXmlCell>
  <singleXmlCell id="287" r="I22" connectionId="0">
    <xmlCellPr id="1" uniqueName="P1076107">
      <xmlPr mapId="1" xpath="/GFI-IZD-POD/ISD-GFI-IZD-POD_1000341/P1076107" xmlDataType="decimal"/>
    </xmlCellPr>
  </singleXmlCell>
  <singleXmlCell id="288" r="H23" connectionId="0">
    <xmlCellPr id="1" uniqueName="P1076109">
      <xmlPr mapId="1" xpath="/GFI-IZD-POD/ISD-GFI-IZD-POD_1000341/P1076109" xmlDataType="decimal"/>
    </xmlCellPr>
  </singleXmlCell>
  <singleXmlCell id="289" r="I23" connectionId="0">
    <xmlCellPr id="1" uniqueName="P1076111">
      <xmlPr mapId="1" xpath="/GFI-IZD-POD/ISD-GFI-IZD-POD_1000341/P1076111" xmlDataType="decimal"/>
    </xmlCellPr>
  </singleXmlCell>
  <singleXmlCell id="290" r="H24" connectionId="0">
    <xmlCellPr id="1" uniqueName="P1076113">
      <xmlPr mapId="1" xpath="/GFI-IZD-POD/ISD-GFI-IZD-POD_1000341/P1076113" xmlDataType="decimal"/>
    </xmlCellPr>
  </singleXmlCell>
  <singleXmlCell id="291" r="I24" connectionId="0">
    <xmlCellPr id="1" uniqueName="P1076115">
      <xmlPr mapId="1" xpath="/GFI-IZD-POD/ISD-GFI-IZD-POD_1000341/P1076115" xmlDataType="decimal"/>
    </xmlCellPr>
  </singleXmlCell>
  <singleXmlCell id="292" r="H25" connectionId="0">
    <xmlCellPr id="1" uniqueName="P1076117">
      <xmlPr mapId="1" xpath="/GFI-IZD-POD/ISD-GFI-IZD-POD_1000341/P1076117" xmlDataType="decimal"/>
    </xmlCellPr>
  </singleXmlCell>
  <singleXmlCell id="293" r="I25" connectionId="0">
    <xmlCellPr id="1" uniqueName="P1076122">
      <xmlPr mapId="1" xpath="/GFI-IZD-POD/ISD-GFI-IZD-POD_1000341/P1076122" xmlDataType="decimal"/>
    </xmlCellPr>
  </singleXmlCell>
  <singleXmlCell id="294" r="H26" connectionId="0">
    <xmlCellPr id="1" uniqueName="P1076126">
      <xmlPr mapId="1" xpath="/GFI-IZD-POD/ISD-GFI-IZD-POD_1000341/P1076126" xmlDataType="decimal"/>
    </xmlCellPr>
  </singleXmlCell>
  <singleXmlCell id="295" r="I26" connectionId="0">
    <xmlCellPr id="1" uniqueName="P1076128">
      <xmlPr mapId="1" xpath="/GFI-IZD-POD/ISD-GFI-IZD-POD_1000341/P1076128" xmlDataType="decimal"/>
    </xmlCellPr>
  </singleXmlCell>
  <singleXmlCell id="296" r="H27" connectionId="0">
    <xmlCellPr id="1" uniqueName="P1076130">
      <xmlPr mapId="1" xpath="/GFI-IZD-POD/ISD-GFI-IZD-POD_1000341/P1076130" xmlDataType="decimal"/>
    </xmlCellPr>
  </singleXmlCell>
  <singleXmlCell id="297" r="I27" connectionId="0">
    <xmlCellPr id="1" uniqueName="P1076132">
      <xmlPr mapId="1" xpath="/GFI-IZD-POD/ISD-GFI-IZD-POD_1000341/P1076132" xmlDataType="decimal"/>
    </xmlCellPr>
  </singleXmlCell>
  <singleXmlCell id="298" r="H28" connectionId="0">
    <xmlCellPr id="1" uniqueName="P1076134">
      <xmlPr mapId="1" xpath="/GFI-IZD-POD/ISD-GFI-IZD-POD_1000341/P1076134" xmlDataType="decimal"/>
    </xmlCellPr>
  </singleXmlCell>
  <singleXmlCell id="299" r="I28" connectionId="0">
    <xmlCellPr id="1" uniqueName="P1076136">
      <xmlPr mapId="1" xpath="/GFI-IZD-POD/ISD-GFI-IZD-POD_1000341/P1076136" xmlDataType="decimal"/>
    </xmlCellPr>
  </singleXmlCell>
  <singleXmlCell id="300" r="H29" connectionId="0">
    <xmlCellPr id="1" uniqueName="P1076138">
      <xmlPr mapId="1" xpath="/GFI-IZD-POD/ISD-GFI-IZD-POD_1000341/P1076138" xmlDataType="decimal"/>
    </xmlCellPr>
  </singleXmlCell>
  <singleXmlCell id="301" r="I29" connectionId="0">
    <xmlCellPr id="1" uniqueName="P1076140">
      <xmlPr mapId="1" xpath="/GFI-IZD-POD/ISD-GFI-IZD-POD_1000341/P1076140" xmlDataType="decimal"/>
    </xmlCellPr>
  </singleXmlCell>
  <singleXmlCell id="302" r="H30" connectionId="0">
    <xmlCellPr id="1" uniqueName="P1076142">
      <xmlPr mapId="1" xpath="/GFI-IZD-POD/ISD-GFI-IZD-POD_1000341/P1076142" xmlDataType="decimal"/>
    </xmlCellPr>
  </singleXmlCell>
  <singleXmlCell id="303" r="I30" connectionId="0">
    <xmlCellPr id="1" uniqueName="P1076144">
      <xmlPr mapId="1" xpath="/GFI-IZD-POD/ISD-GFI-IZD-POD_1000341/P1076144" xmlDataType="decimal"/>
    </xmlCellPr>
  </singleXmlCell>
  <singleXmlCell id="304" r="H31" connectionId="0">
    <xmlCellPr id="1" uniqueName="P1076147">
      <xmlPr mapId="1" xpath="/GFI-IZD-POD/ISD-GFI-IZD-POD_1000341/P1076147" xmlDataType="decimal"/>
    </xmlCellPr>
  </singleXmlCell>
  <singleXmlCell id="305" r="I31" connectionId="0">
    <xmlCellPr id="1" uniqueName="P1076150">
      <xmlPr mapId="1" xpath="/GFI-IZD-POD/ISD-GFI-IZD-POD_1000341/P1076150" xmlDataType="decimal"/>
    </xmlCellPr>
  </singleXmlCell>
  <singleXmlCell id="306" r="H32" connectionId="0">
    <xmlCellPr id="1" uniqueName="P1076152">
      <xmlPr mapId="1" xpath="/GFI-IZD-POD/ISD-GFI-IZD-POD_1000341/P1076152" xmlDataType="decimal"/>
    </xmlCellPr>
  </singleXmlCell>
  <singleXmlCell id="307" r="I32" connectionId="0">
    <xmlCellPr id="1" uniqueName="P1076154">
      <xmlPr mapId="1" xpath="/GFI-IZD-POD/ISD-GFI-IZD-POD_1000341/P1076154" xmlDataType="decimal"/>
    </xmlCellPr>
  </singleXmlCell>
  <singleXmlCell id="308" r="H33" connectionId="0">
    <xmlCellPr id="1" uniqueName="P1076156">
      <xmlPr mapId="1" xpath="/GFI-IZD-POD/ISD-GFI-IZD-POD_1000341/P1076156" xmlDataType="decimal"/>
    </xmlCellPr>
  </singleXmlCell>
  <singleXmlCell id="309" r="I33" connectionId="0">
    <xmlCellPr id="1" uniqueName="P1076158">
      <xmlPr mapId="1" xpath="/GFI-IZD-POD/ISD-GFI-IZD-POD_1000341/P1076158" xmlDataType="decimal"/>
    </xmlCellPr>
  </singleXmlCell>
  <singleXmlCell id="310" r="H34" connectionId="0">
    <xmlCellPr id="1" uniqueName="P1076162">
      <xmlPr mapId="1" xpath="/GFI-IZD-POD/ISD-GFI-IZD-POD_1000341/P1076162" xmlDataType="decimal"/>
    </xmlCellPr>
  </singleXmlCell>
  <singleXmlCell id="311" r="I34" connectionId="0">
    <xmlCellPr id="1" uniqueName="P1076164">
      <xmlPr mapId="1" xpath="/GFI-IZD-POD/ISD-GFI-IZD-POD_1000341/P1076164" xmlDataType="decimal"/>
    </xmlCellPr>
  </singleXmlCell>
  <singleXmlCell id="312" r="H35" connectionId="0">
    <xmlCellPr id="1" uniqueName="P1076166">
      <xmlPr mapId="1" xpath="/GFI-IZD-POD/ISD-GFI-IZD-POD_1000341/P1076166" xmlDataType="decimal"/>
    </xmlCellPr>
  </singleXmlCell>
  <singleXmlCell id="313" r="I35" connectionId="0">
    <xmlCellPr id="1" uniqueName="P1076168">
      <xmlPr mapId="1" xpath="/GFI-IZD-POD/ISD-GFI-IZD-POD_1000341/P1076168" xmlDataType="decimal"/>
    </xmlCellPr>
  </singleXmlCell>
  <singleXmlCell id="314" r="H36" connectionId="0">
    <xmlCellPr id="1" uniqueName="P1076170">
      <xmlPr mapId="1" xpath="/GFI-IZD-POD/ISD-GFI-IZD-POD_1000341/P1076170" xmlDataType="decimal"/>
    </xmlCellPr>
  </singleXmlCell>
  <singleXmlCell id="315" r="I36" connectionId="0">
    <xmlCellPr id="1" uniqueName="P1076173">
      <xmlPr mapId="1" xpath="/GFI-IZD-POD/ISD-GFI-IZD-POD_1000341/P1076173" xmlDataType="decimal"/>
    </xmlCellPr>
  </singleXmlCell>
  <singleXmlCell id="316" r="H37" connectionId="0">
    <xmlCellPr id="1" uniqueName="P1076175">
      <xmlPr mapId="1" xpath="/GFI-IZD-POD/ISD-GFI-IZD-POD_1000341/P1076175" xmlDataType="decimal"/>
    </xmlCellPr>
  </singleXmlCell>
  <singleXmlCell id="317" r="I37" connectionId="0">
    <xmlCellPr id="1" uniqueName="P1076178">
      <xmlPr mapId="1" xpath="/GFI-IZD-POD/ISD-GFI-IZD-POD_1000341/P1076178" xmlDataType="decimal"/>
    </xmlCellPr>
  </singleXmlCell>
  <singleXmlCell id="318" r="H38" connectionId="0">
    <xmlCellPr id="1" uniqueName="P1076180">
      <xmlPr mapId="1" xpath="/GFI-IZD-POD/ISD-GFI-IZD-POD_1000341/P1076180" xmlDataType="decimal"/>
    </xmlCellPr>
  </singleXmlCell>
  <singleXmlCell id="319" r="I38" connectionId="0">
    <xmlCellPr id="1" uniqueName="P1076182">
      <xmlPr mapId="1" xpath="/GFI-IZD-POD/ISD-GFI-IZD-POD_1000341/P1076182" xmlDataType="decimal"/>
    </xmlCellPr>
  </singleXmlCell>
  <singleXmlCell id="320" r="H39" connectionId="0">
    <xmlCellPr id="1" uniqueName="P1076234">
      <xmlPr mapId="1" xpath="/GFI-IZD-POD/ISD-GFI-IZD-POD_1000341/P1076234" xmlDataType="decimal"/>
    </xmlCellPr>
  </singleXmlCell>
  <singleXmlCell id="321" r="I39" connectionId="0">
    <xmlCellPr id="1" uniqueName="P1076236">
      <xmlPr mapId="1" xpath="/GFI-IZD-POD/ISD-GFI-IZD-POD_1000341/P1076236" xmlDataType="decimal"/>
    </xmlCellPr>
  </singleXmlCell>
  <singleXmlCell id="322" r="H40" connectionId="0">
    <xmlCellPr id="1" uniqueName="P1076240">
      <xmlPr mapId="1" xpath="/GFI-IZD-POD/ISD-GFI-IZD-POD_1000341/P1076240" xmlDataType="decimal"/>
    </xmlCellPr>
  </singleXmlCell>
  <singleXmlCell id="323" r="I40" connectionId="0">
    <xmlCellPr id="1" uniqueName="P1076243">
      <xmlPr mapId="1" xpath="/GFI-IZD-POD/ISD-GFI-IZD-POD_1000341/P1076243" xmlDataType="decimal"/>
    </xmlCellPr>
  </singleXmlCell>
  <singleXmlCell id="324" r="H41" connectionId="0">
    <xmlCellPr id="1" uniqueName="P1076245">
      <xmlPr mapId="1" xpath="/GFI-IZD-POD/ISD-GFI-IZD-POD_1000341/P1076245" xmlDataType="decimal"/>
    </xmlCellPr>
  </singleXmlCell>
  <singleXmlCell id="325" r="I41" connectionId="0">
    <xmlCellPr id="1" uniqueName="P1076247">
      <xmlPr mapId="1" xpath="/GFI-IZD-POD/ISD-GFI-IZD-POD_1000341/P1076247" xmlDataType="decimal"/>
    </xmlCellPr>
  </singleXmlCell>
  <singleXmlCell id="326" r="H42" connectionId="0">
    <xmlCellPr id="1" uniqueName="P1076249">
      <xmlPr mapId="1" xpath="/GFI-IZD-POD/ISD-GFI-IZD-POD_1000341/P1076249" xmlDataType="decimal"/>
    </xmlCellPr>
  </singleXmlCell>
  <singleXmlCell id="327" r="I42" connectionId="0">
    <xmlCellPr id="1" uniqueName="P1076251">
      <xmlPr mapId="1" xpath="/GFI-IZD-POD/ISD-GFI-IZD-POD_1000341/P1076251" xmlDataType="decimal"/>
    </xmlCellPr>
  </singleXmlCell>
  <singleXmlCell id="328" r="H43" connectionId="0">
    <xmlCellPr id="1" uniqueName="P1076253">
      <xmlPr mapId="1" xpath="/GFI-IZD-POD/ISD-GFI-IZD-POD_1000341/P1076253" xmlDataType="decimal"/>
    </xmlCellPr>
  </singleXmlCell>
  <singleXmlCell id="329" r="I43" connectionId="0">
    <xmlCellPr id="1" uniqueName="P1076255">
      <xmlPr mapId="1" xpath="/GFI-IZD-POD/ISD-GFI-IZD-POD_1000341/P1076255" xmlDataType="decimal"/>
    </xmlCellPr>
  </singleXmlCell>
  <singleXmlCell id="330" r="H44" connectionId="0">
    <xmlCellPr id="1" uniqueName="P1076257">
      <xmlPr mapId="1" xpath="/GFI-IZD-POD/ISD-GFI-IZD-POD_1000341/P1076257" xmlDataType="decimal"/>
    </xmlCellPr>
  </singleXmlCell>
  <singleXmlCell id="331" r="I44" connectionId="0">
    <xmlCellPr id="1" uniqueName="P1076259">
      <xmlPr mapId="1" xpath="/GFI-IZD-POD/ISD-GFI-IZD-POD_1000341/P1076259" xmlDataType="decimal"/>
    </xmlCellPr>
  </singleXmlCell>
  <singleXmlCell id="332" r="H45" connectionId="0">
    <xmlCellPr id="1" uniqueName="P1076262">
      <xmlPr mapId="1" xpath="/GFI-IZD-POD/ISD-GFI-IZD-POD_1000341/P1076262" xmlDataType="decimal"/>
    </xmlCellPr>
  </singleXmlCell>
  <singleXmlCell id="333" r="I45" connectionId="0">
    <xmlCellPr id="1" uniqueName="P1076264">
      <xmlPr mapId="1" xpath="/GFI-IZD-POD/ISD-GFI-IZD-POD_1000341/P1076264" xmlDataType="decimal"/>
    </xmlCellPr>
  </singleXmlCell>
  <singleXmlCell id="334" r="H46" connectionId="0">
    <xmlCellPr id="1" uniqueName="P1076274">
      <xmlPr mapId="1" xpath="/GFI-IZD-POD/ISD-GFI-IZD-POD_1000341/P1076274" xmlDataType="decimal"/>
    </xmlCellPr>
  </singleXmlCell>
  <singleXmlCell id="335" r="I46" connectionId="0">
    <xmlCellPr id="1" uniqueName="P1076276">
      <xmlPr mapId="1" xpath="/GFI-IZD-POD/ISD-GFI-IZD-POD_1000341/P1076276" xmlDataType="decimal"/>
    </xmlCellPr>
  </singleXmlCell>
  <singleXmlCell id="336" r="H47" connectionId="0">
    <xmlCellPr id="1" uniqueName="P1076278">
      <xmlPr mapId="1" xpath="/GFI-IZD-POD/ISD-GFI-IZD-POD_1000341/P1076278" xmlDataType="decimal"/>
    </xmlCellPr>
  </singleXmlCell>
  <singleXmlCell id="337" r="I47" connectionId="0">
    <xmlCellPr id="1" uniqueName="P1076280">
      <xmlPr mapId="1" xpath="/GFI-IZD-POD/ISD-GFI-IZD-POD_1000341/P1076280" xmlDataType="decimal"/>
    </xmlCellPr>
  </singleXmlCell>
  <singleXmlCell id="338" r="H48" connectionId="0">
    <xmlCellPr id="1" uniqueName="P1076281">
      <xmlPr mapId="1" xpath="/GFI-IZD-POD/ISD-GFI-IZD-POD_1000341/P1076281" xmlDataType="decimal"/>
    </xmlCellPr>
  </singleXmlCell>
  <singleXmlCell id="339" r="I48" connectionId="0">
    <xmlCellPr id="1" uniqueName="P1076282">
      <xmlPr mapId="1" xpath="/GFI-IZD-POD/ISD-GFI-IZD-POD_1000341/P1076282" xmlDataType="decimal"/>
    </xmlCellPr>
  </singleXmlCell>
  <singleXmlCell id="340" r="H49" connectionId="0">
    <xmlCellPr id="1" uniqueName="P1076283">
      <xmlPr mapId="1" xpath="/GFI-IZD-POD/ISD-GFI-IZD-POD_1000341/P1076283" xmlDataType="decimal"/>
    </xmlCellPr>
  </singleXmlCell>
  <singleXmlCell id="341" r="I49" connectionId="0">
    <xmlCellPr id="1" uniqueName="P1076284">
      <xmlPr mapId="1" xpath="/GFI-IZD-POD/ISD-GFI-IZD-POD_1000341/P1076284" xmlDataType="decimal"/>
    </xmlCellPr>
  </singleXmlCell>
  <singleXmlCell id="342" r="H50" connectionId="0">
    <xmlCellPr id="1" uniqueName="P1076285">
      <xmlPr mapId="1" xpath="/GFI-IZD-POD/ISD-GFI-IZD-POD_1000341/P1076285" xmlDataType="decimal"/>
    </xmlCellPr>
  </singleXmlCell>
  <singleXmlCell id="343" r="I50" connectionId="0">
    <xmlCellPr id="1" uniqueName="P1076286">
      <xmlPr mapId="1" xpath="/GFI-IZD-POD/ISD-GFI-IZD-POD_1000341/P1076286" xmlDataType="decimal"/>
    </xmlCellPr>
  </singleXmlCell>
  <singleXmlCell id="344" r="H51" connectionId="0">
    <xmlCellPr id="1" uniqueName="P1076287">
      <xmlPr mapId="1" xpath="/GFI-IZD-POD/ISD-GFI-IZD-POD_1000341/P1076287" xmlDataType="decimal"/>
    </xmlCellPr>
  </singleXmlCell>
  <singleXmlCell id="345" r="I51" connectionId="0">
    <xmlCellPr id="1" uniqueName="P1076288">
      <xmlPr mapId="1" xpath="/GFI-IZD-POD/ISD-GFI-IZD-POD_1000341/P1076288" xmlDataType="decimal"/>
    </xmlCellPr>
  </singleXmlCell>
  <singleXmlCell id="346" r="H52" connectionId="0">
    <xmlCellPr id="1" uniqueName="P1076289">
      <xmlPr mapId="1" xpath="/GFI-IZD-POD/ISD-GFI-IZD-POD_1000341/P1076289" xmlDataType="decimal"/>
    </xmlCellPr>
  </singleXmlCell>
  <singleXmlCell id="347" r="I52" connectionId="0">
    <xmlCellPr id="1" uniqueName="P1076291">
      <xmlPr mapId="1" xpath="/GFI-IZD-POD/ISD-GFI-IZD-POD_1000341/P1076291" xmlDataType="decimal"/>
    </xmlCellPr>
  </singleXmlCell>
  <singleXmlCell id="348" r="H53" connectionId="0">
    <xmlCellPr id="1" uniqueName="P1076293">
      <xmlPr mapId="1" xpath="/GFI-IZD-POD/ISD-GFI-IZD-POD_1000341/P1076293" xmlDataType="decimal"/>
    </xmlCellPr>
  </singleXmlCell>
  <singleXmlCell id="349" r="I53" connectionId="0">
    <xmlCellPr id="1" uniqueName="P1076295">
      <xmlPr mapId="1" xpath="/GFI-IZD-POD/ISD-GFI-IZD-POD_1000341/P1076295" xmlDataType="decimal"/>
    </xmlCellPr>
  </singleXmlCell>
  <singleXmlCell id="350" r="H54" connectionId="0">
    <xmlCellPr id="1" uniqueName="P1076297">
      <xmlPr mapId="1" xpath="/GFI-IZD-POD/ISD-GFI-IZD-POD_1000341/P1076297" xmlDataType="decimal"/>
    </xmlCellPr>
  </singleXmlCell>
  <singleXmlCell id="351" r="I54" connectionId="0">
    <xmlCellPr id="1" uniqueName="P1076299">
      <xmlPr mapId="1" xpath="/GFI-IZD-POD/ISD-GFI-IZD-POD_1000341/P1076299" xmlDataType="decimal"/>
    </xmlCellPr>
  </singleXmlCell>
  <singleXmlCell id="352" r="H55" connectionId="0">
    <xmlCellPr id="1" uniqueName="P1076301">
      <xmlPr mapId="1" xpath="/GFI-IZD-POD/ISD-GFI-IZD-POD_1000341/P1076301" xmlDataType="decimal"/>
    </xmlCellPr>
  </singleXmlCell>
  <singleXmlCell id="353" r="I55" connectionId="0">
    <xmlCellPr id="1" uniqueName="P1076303">
      <xmlPr mapId="1" xpath="/GFI-IZD-POD/ISD-GFI-IZD-POD_1000341/P1076303" xmlDataType="decimal"/>
    </xmlCellPr>
  </singleXmlCell>
  <singleXmlCell id="354" r="H56" connectionId="0">
    <xmlCellPr id="1" uniqueName="P1076315">
      <xmlPr mapId="1" xpath="/GFI-IZD-POD/ISD-GFI-IZD-POD_1000341/P1076315" xmlDataType="decimal"/>
    </xmlCellPr>
  </singleXmlCell>
  <singleXmlCell id="355" r="I56" connectionId="0">
    <xmlCellPr id="1" uniqueName="P1076317">
      <xmlPr mapId="1" xpath="/GFI-IZD-POD/ISD-GFI-IZD-POD_1000341/P1076317" xmlDataType="decimal"/>
    </xmlCellPr>
  </singleXmlCell>
  <singleXmlCell id="356" r="H57" connectionId="0">
    <xmlCellPr id="1" uniqueName="P1076322">
      <xmlPr mapId="1" xpath="/GFI-IZD-POD/ISD-GFI-IZD-POD_1000341/P1076322" xmlDataType="decimal"/>
    </xmlCellPr>
  </singleXmlCell>
  <singleXmlCell id="357" r="I57" connectionId="0">
    <xmlCellPr id="1" uniqueName="P1076324">
      <xmlPr mapId="1" xpath="/GFI-IZD-POD/ISD-GFI-IZD-POD_1000341/P1076324" xmlDataType="decimal"/>
    </xmlCellPr>
  </singleXmlCell>
  <singleXmlCell id="358" r="H58" connectionId="0">
    <xmlCellPr id="1" uniqueName="P1076326">
      <xmlPr mapId="1" xpath="/GFI-IZD-POD/ISD-GFI-IZD-POD_1000341/P1076326" xmlDataType="decimal"/>
    </xmlCellPr>
  </singleXmlCell>
  <singleXmlCell id="359" r="I58" connectionId="0">
    <xmlCellPr id="1" uniqueName="P1076330">
      <xmlPr mapId="1" xpath="/GFI-IZD-POD/ISD-GFI-IZD-POD_1000341/P1076330" xmlDataType="decimal"/>
    </xmlCellPr>
  </singleXmlCell>
  <singleXmlCell id="360" r="H59" connectionId="0">
    <xmlCellPr id="1" uniqueName="P1076331">
      <xmlPr mapId="1" xpath="/GFI-IZD-POD/ISD-GFI-IZD-POD_1000341/P1076331" xmlDataType="decimal"/>
    </xmlCellPr>
  </singleXmlCell>
  <singleXmlCell id="361" r="I59" connectionId="0">
    <xmlCellPr id="1" uniqueName="P1076332">
      <xmlPr mapId="1" xpath="/GFI-IZD-POD/ISD-GFI-IZD-POD_1000341/P1076332" xmlDataType="decimal"/>
    </xmlCellPr>
  </singleXmlCell>
  <singleXmlCell id="362" r="H60" connectionId="0">
    <xmlCellPr id="1" uniqueName="P1076333">
      <xmlPr mapId="1" xpath="/GFI-IZD-POD/ISD-GFI-IZD-POD_1000341/P1076333" xmlDataType="decimal"/>
    </xmlCellPr>
  </singleXmlCell>
  <singleXmlCell id="363" r="I60" connectionId="0">
    <xmlCellPr id="1" uniqueName="P1076334">
      <xmlPr mapId="1" xpath="/GFI-IZD-POD/ISD-GFI-IZD-POD_1000341/P1076334" xmlDataType="decimal"/>
    </xmlCellPr>
  </singleXmlCell>
  <singleXmlCell id="364" r="H61" connectionId="0">
    <xmlCellPr id="1" uniqueName="P1076335">
      <xmlPr mapId="1" xpath="/GFI-IZD-POD/ISD-GFI-IZD-POD_1000341/P1076335" xmlDataType="decimal"/>
    </xmlCellPr>
  </singleXmlCell>
  <singleXmlCell id="365" r="I61" connectionId="0">
    <xmlCellPr id="1" uniqueName="P1076336">
      <xmlPr mapId="1" xpath="/GFI-IZD-POD/ISD-GFI-IZD-POD_1000341/P1076336" xmlDataType="decimal"/>
    </xmlCellPr>
  </singleXmlCell>
  <singleXmlCell id="366" r="H62" connectionId="0">
    <xmlCellPr id="1" uniqueName="P1076337">
      <xmlPr mapId="1" xpath="/GFI-IZD-POD/ISD-GFI-IZD-POD_1000341/P1076337" xmlDataType="decimal"/>
    </xmlCellPr>
  </singleXmlCell>
  <singleXmlCell id="367" r="I62" connectionId="0">
    <xmlCellPr id="1" uniqueName="P1076338">
      <xmlPr mapId="1" xpath="/GFI-IZD-POD/ISD-GFI-IZD-POD_1000341/P1076338" xmlDataType="decimal"/>
    </xmlCellPr>
  </singleXmlCell>
  <singleXmlCell id="368" r="H63" connectionId="0">
    <xmlCellPr id="1" uniqueName="P1076339">
      <xmlPr mapId="1" xpath="/GFI-IZD-POD/ISD-GFI-IZD-POD_1000341/P1076339" xmlDataType="decimal"/>
    </xmlCellPr>
  </singleXmlCell>
  <singleXmlCell id="369" r="I63" connectionId="0">
    <xmlCellPr id="1" uniqueName="P1076340">
      <xmlPr mapId="1" xpath="/GFI-IZD-POD/ISD-GFI-IZD-POD_1000341/P1076340" xmlDataType="decimal"/>
    </xmlCellPr>
  </singleXmlCell>
  <singleXmlCell id="370" r="H64" connectionId="0">
    <xmlCellPr id="1" uniqueName="P1076341">
      <xmlPr mapId="1" xpath="/GFI-IZD-POD/ISD-GFI-IZD-POD_1000341/P1076341" xmlDataType="decimal"/>
    </xmlCellPr>
  </singleXmlCell>
  <singleXmlCell id="371" r="I64" connectionId="0">
    <xmlCellPr id="1" uniqueName="P1076342">
      <xmlPr mapId="1" xpath="/GFI-IZD-POD/ISD-GFI-IZD-POD_1000341/P1076342" xmlDataType="decimal"/>
    </xmlCellPr>
  </singleXmlCell>
  <singleXmlCell id="372" r="H65" connectionId="0">
    <xmlCellPr id="1" uniqueName="P1076343">
      <xmlPr mapId="1" xpath="/GFI-IZD-POD/ISD-GFI-IZD-POD_1000341/P1076343" xmlDataType="decimal"/>
    </xmlCellPr>
  </singleXmlCell>
  <singleXmlCell id="373" r="I65" connectionId="0">
    <xmlCellPr id="1" uniqueName="P1076344">
      <xmlPr mapId="1" xpath="/GFI-IZD-POD/ISD-GFI-IZD-POD_1000341/P1076344" xmlDataType="decimal"/>
    </xmlCellPr>
  </singleXmlCell>
  <singleXmlCell id="374" r="H66" connectionId="0">
    <xmlCellPr id="1" uniqueName="P1076345">
      <xmlPr mapId="1" xpath="/GFI-IZD-POD/ISD-GFI-IZD-POD_1000341/P1076345" xmlDataType="decimal"/>
    </xmlCellPr>
  </singleXmlCell>
  <singleXmlCell id="375" r="I66" connectionId="0">
    <xmlCellPr id="1" uniqueName="P1076346">
      <xmlPr mapId="1" xpath="/GFI-IZD-POD/ISD-GFI-IZD-POD_1000341/P1076346" xmlDataType="decimal"/>
    </xmlCellPr>
  </singleXmlCell>
  <singleXmlCell id="376" r="H67" connectionId="0">
    <xmlCellPr id="1" uniqueName="P1076347">
      <xmlPr mapId="1" xpath="/GFI-IZD-POD/ISD-GFI-IZD-POD_1000341/P1076347" xmlDataType="decimal"/>
    </xmlCellPr>
  </singleXmlCell>
  <singleXmlCell id="377" r="I67" connectionId="0">
    <xmlCellPr id="1" uniqueName="P1076348">
      <xmlPr mapId="1" xpath="/GFI-IZD-POD/ISD-GFI-IZD-POD_1000341/P1076348" xmlDataType="decimal"/>
    </xmlCellPr>
  </singleXmlCell>
  <singleXmlCell id="378" r="H69" connectionId="0">
    <xmlCellPr id="1" uniqueName="P1076349">
      <xmlPr mapId="1" xpath="/GFI-IZD-POD/ISD-GFI-IZD-POD_1000341/P1076349" xmlDataType="decimal"/>
    </xmlCellPr>
  </singleXmlCell>
  <singleXmlCell id="379" r="I69" connectionId="0">
    <xmlCellPr id="1" uniqueName="P1076350">
      <xmlPr mapId="1" xpath="/GFI-IZD-POD/ISD-GFI-IZD-POD_1000341/P1076350" xmlDataType="decimal"/>
    </xmlCellPr>
  </singleXmlCell>
  <singleXmlCell id="380" r="H70" connectionId="0">
    <xmlCellPr id="1" uniqueName="P1076351">
      <xmlPr mapId="1" xpath="/GFI-IZD-POD/ISD-GFI-IZD-POD_1000341/P1076351" xmlDataType="decimal"/>
    </xmlCellPr>
  </singleXmlCell>
  <singleXmlCell id="381" r="I70" connectionId="0">
    <xmlCellPr id="1" uniqueName="P1076352">
      <xmlPr mapId="1" xpath="/GFI-IZD-POD/ISD-GFI-IZD-POD_1000341/P1076352" xmlDataType="decimal"/>
    </xmlCellPr>
  </singleXmlCell>
  <singleXmlCell id="382" r="H71" connectionId="0">
    <xmlCellPr id="1" uniqueName="P1076353">
      <xmlPr mapId="1" xpath="/GFI-IZD-POD/ISD-GFI-IZD-POD_1000341/P1076353" xmlDataType="decimal"/>
    </xmlCellPr>
  </singleXmlCell>
  <singleXmlCell id="383" r="I71" connectionId="0">
    <xmlCellPr id="1" uniqueName="P1076354">
      <xmlPr mapId="1" xpath="/GFI-IZD-POD/ISD-GFI-IZD-POD_1000341/P1076354" xmlDataType="decimal"/>
    </xmlCellPr>
  </singleXmlCell>
  <singleXmlCell id="384" r="H72" connectionId="0">
    <xmlCellPr id="1" uniqueName="P1076355">
      <xmlPr mapId="1" xpath="/GFI-IZD-POD/ISD-GFI-IZD-POD_1000341/P1076355" xmlDataType="decimal"/>
    </xmlCellPr>
  </singleXmlCell>
  <singleXmlCell id="385" r="I72" connectionId="0">
    <xmlCellPr id="1" uniqueName="P1076356">
      <xmlPr mapId="1" xpath="/GFI-IZD-POD/ISD-GFI-IZD-POD_1000341/P1076356" xmlDataType="decimal"/>
    </xmlCellPr>
  </singleXmlCell>
  <singleXmlCell id="386" r="H73" connectionId="0">
    <xmlCellPr id="1" uniqueName="P1076357">
      <xmlPr mapId="1" xpath="/GFI-IZD-POD/ISD-GFI-IZD-POD_1000341/P1076357" xmlDataType="decimal"/>
    </xmlCellPr>
  </singleXmlCell>
  <singleXmlCell id="387" r="I73" connectionId="0">
    <xmlCellPr id="1" uniqueName="P1076358">
      <xmlPr mapId="1" xpath="/GFI-IZD-POD/ISD-GFI-IZD-POD_1000341/P1076358" xmlDataType="decimal"/>
    </xmlCellPr>
  </singleXmlCell>
  <singleXmlCell id="388" r="H74" connectionId="0">
    <xmlCellPr id="1" uniqueName="P1076359">
      <xmlPr mapId="1" xpath="/GFI-IZD-POD/ISD-GFI-IZD-POD_1000341/P1076359" xmlDataType="decimal"/>
    </xmlCellPr>
  </singleXmlCell>
  <singleXmlCell id="389" r="I74" connectionId="0">
    <xmlCellPr id="1" uniqueName="P1076360">
      <xmlPr mapId="1" xpath="/GFI-IZD-POD/ISD-GFI-IZD-POD_1000341/P1076360" xmlDataType="decimal"/>
    </xmlCellPr>
  </singleXmlCell>
  <singleXmlCell id="390" r="H76" connectionId="0">
    <xmlCellPr id="1" uniqueName="P1076361">
      <xmlPr mapId="1" xpath="/GFI-IZD-POD/ISD-GFI-IZD-POD_1000341/P1076361" xmlDataType="decimal"/>
    </xmlCellPr>
  </singleXmlCell>
  <singleXmlCell id="391" r="I76" connectionId="0">
    <xmlCellPr id="1" uniqueName="P1076362">
      <xmlPr mapId="1" xpath="/GFI-IZD-POD/ISD-GFI-IZD-POD_1000341/P1076362" xmlDataType="decimal"/>
    </xmlCellPr>
  </singleXmlCell>
  <singleXmlCell id="392" r="H77" connectionId="0">
    <xmlCellPr id="1" uniqueName="P1076363">
      <xmlPr mapId="1" xpath="/GFI-IZD-POD/ISD-GFI-IZD-POD_1000341/P1076363" xmlDataType="decimal"/>
    </xmlCellPr>
  </singleXmlCell>
  <singleXmlCell id="393" r="I77" connectionId="0">
    <xmlCellPr id="1" uniqueName="P1076364">
      <xmlPr mapId="1" xpath="/GFI-IZD-POD/ISD-GFI-IZD-POD_1000341/P1076364" xmlDataType="decimal"/>
    </xmlCellPr>
  </singleXmlCell>
  <singleXmlCell id="394" r="H78" connectionId="0">
    <xmlCellPr id="1" uniqueName="P1076365">
      <xmlPr mapId="1" xpath="/GFI-IZD-POD/ISD-GFI-IZD-POD_1000341/P1076365" xmlDataType="decimal"/>
    </xmlCellPr>
  </singleXmlCell>
  <singleXmlCell id="395" r="I78" connectionId="0">
    <xmlCellPr id="1" uniqueName="P1076366">
      <xmlPr mapId="1" xpath="/GFI-IZD-POD/ISD-GFI-IZD-POD_1000341/P1076366" xmlDataType="decimal"/>
    </xmlCellPr>
  </singleXmlCell>
  <singleXmlCell id="396" r="H79" connectionId="0">
    <xmlCellPr id="1" uniqueName="P1076367">
      <xmlPr mapId="1" xpath="/GFI-IZD-POD/ISD-GFI-IZD-POD_1000341/P1076367" xmlDataType="decimal"/>
    </xmlCellPr>
  </singleXmlCell>
  <singleXmlCell id="397" r="I79" connectionId="0">
    <xmlCellPr id="1" uniqueName="P1076368">
      <xmlPr mapId="1" xpath="/GFI-IZD-POD/ISD-GFI-IZD-POD_1000341/P1076368" xmlDataType="decimal"/>
    </xmlCellPr>
  </singleXmlCell>
  <singleXmlCell id="398" r="H80" connectionId="0">
    <xmlCellPr id="1" uniqueName="P1076369">
      <xmlPr mapId="1" xpath="/GFI-IZD-POD/ISD-GFI-IZD-POD_1000341/P1076369" xmlDataType="decimal"/>
    </xmlCellPr>
  </singleXmlCell>
  <singleXmlCell id="399" r="I80" connectionId="0">
    <xmlCellPr id="1" uniqueName="P1076370">
      <xmlPr mapId="1" xpath="/GFI-IZD-POD/ISD-GFI-IZD-POD_1000341/P1076370" xmlDataType="decimal"/>
    </xmlCellPr>
  </singleXmlCell>
  <singleXmlCell id="400" r="H81" connectionId="0">
    <xmlCellPr id="1" uniqueName="P1076371">
      <xmlPr mapId="1" xpath="/GFI-IZD-POD/ISD-GFI-IZD-POD_1000341/P1076371" xmlDataType="decimal"/>
    </xmlCellPr>
  </singleXmlCell>
  <singleXmlCell id="401" r="I81" connectionId="0">
    <xmlCellPr id="1" uniqueName="P1076372">
      <xmlPr mapId="1" xpath="/GFI-IZD-POD/ISD-GFI-IZD-POD_1000341/P1076372" xmlDataType="decimal"/>
    </xmlCellPr>
  </singleXmlCell>
  <singleXmlCell id="402" r="H82" connectionId="0">
    <xmlCellPr id="1" uniqueName="P1076373">
      <xmlPr mapId="1" xpath="/GFI-IZD-POD/ISD-GFI-IZD-POD_1000341/P1076373" xmlDataType="decimal"/>
    </xmlCellPr>
  </singleXmlCell>
  <singleXmlCell id="403" r="I82" connectionId="0">
    <xmlCellPr id="1" uniqueName="P1076374">
      <xmlPr mapId="1" xpath="/GFI-IZD-POD/ISD-GFI-IZD-POD_1000341/P1076374" xmlDataType="decimal"/>
    </xmlCellPr>
  </singleXmlCell>
  <singleXmlCell id="404" r="H84" connectionId="0">
    <xmlCellPr id="1" uniqueName="P1076375">
      <xmlPr mapId="1" xpath="/GFI-IZD-POD/ISD-GFI-IZD-POD_1000341/P1076375" xmlDataType="decimal"/>
    </xmlCellPr>
  </singleXmlCell>
  <singleXmlCell id="405" r="I84" connectionId="0">
    <xmlCellPr id="1" uniqueName="P1076376">
      <xmlPr mapId="1" xpath="/GFI-IZD-POD/ISD-GFI-IZD-POD_1000341/P1076376" xmlDataType="decimal"/>
    </xmlCellPr>
  </singleXmlCell>
  <singleXmlCell id="406" r="H85" connectionId="0">
    <xmlCellPr id="1" uniqueName="P1076377">
      <xmlPr mapId="1" xpath="/GFI-IZD-POD/ISD-GFI-IZD-POD_1000341/P1076377" xmlDataType="decimal"/>
    </xmlCellPr>
  </singleXmlCell>
  <singleXmlCell id="407" r="I85" connectionId="0">
    <xmlCellPr id="1" uniqueName="P1076378">
      <xmlPr mapId="1" xpath="/GFI-IZD-POD/ISD-GFI-IZD-POD_1000341/P1076378" xmlDataType="decimal"/>
    </xmlCellPr>
  </singleXmlCell>
  <singleXmlCell id="408" r="H86" connectionId="0">
    <xmlCellPr id="1" uniqueName="P1076379">
      <xmlPr mapId="1" xpath="/GFI-IZD-POD/ISD-GFI-IZD-POD_1000341/P1076379" xmlDataType="decimal"/>
    </xmlCellPr>
  </singleXmlCell>
  <singleXmlCell id="409" r="I86" connectionId="0">
    <xmlCellPr id="1" uniqueName="P1076380">
      <xmlPr mapId="1" xpath="/GFI-IZD-POD/ISD-GFI-IZD-POD_1000341/P1076380" xmlDataType="decimal"/>
    </xmlCellPr>
  </singleXmlCell>
  <singleXmlCell id="410" r="H88" connectionId="0">
    <xmlCellPr id="1" uniqueName="P1076381">
      <xmlPr mapId="1" xpath="/GFI-IZD-POD/ISD-GFI-IZD-POD_1000341/P1076381" xmlDataType="decimal"/>
    </xmlCellPr>
  </singleXmlCell>
  <singleXmlCell id="411" r="I88" connectionId="0">
    <xmlCellPr id="1" uniqueName="P1076382">
      <xmlPr mapId="1" xpath="/GFI-IZD-POD/ISD-GFI-IZD-POD_1000341/P1076382" xmlDataType="decimal"/>
    </xmlCellPr>
  </singleXmlCell>
  <singleXmlCell id="412" r="H89" connectionId="0">
    <xmlCellPr id="1" uniqueName="P1076383">
      <xmlPr mapId="1" xpath="/GFI-IZD-POD/ISD-GFI-IZD-POD_1000341/P1076383" xmlDataType="decimal"/>
    </xmlCellPr>
  </singleXmlCell>
  <singleXmlCell id="413" r="I89" connectionId="0">
    <xmlCellPr id="1" uniqueName="P1076384">
      <xmlPr mapId="1" xpath="/GFI-IZD-POD/ISD-GFI-IZD-POD_1000341/P1076384" xmlDataType="decimal"/>
    </xmlCellPr>
  </singleXmlCell>
  <singleXmlCell id="414" r="H90" connectionId="0">
    <xmlCellPr id="1" uniqueName="P1076385">
      <xmlPr mapId="1" xpath="/GFI-IZD-POD/ISD-GFI-IZD-POD_1000341/P1076385" xmlDataType="decimal"/>
    </xmlCellPr>
  </singleXmlCell>
  <singleXmlCell id="415" r="I90" connectionId="0">
    <xmlCellPr id="1" uniqueName="P1076386">
      <xmlPr mapId="1" xpath="/GFI-IZD-POD/ISD-GFI-IZD-POD_1000341/P1076386" xmlDataType="decimal"/>
    </xmlCellPr>
  </singleXmlCell>
  <singleXmlCell id="416" r="H91" connectionId="0">
    <xmlCellPr id="1" uniqueName="P1076387">
      <xmlPr mapId="1" xpath="/GFI-IZD-POD/ISD-GFI-IZD-POD_1000341/P1076387" xmlDataType="decimal"/>
    </xmlCellPr>
  </singleXmlCell>
  <singleXmlCell id="417" r="I91" connectionId="0">
    <xmlCellPr id="1" uniqueName="P1076388">
      <xmlPr mapId="1" xpath="/GFI-IZD-POD/ISD-GFI-IZD-POD_1000341/P1076388" xmlDataType="decimal"/>
    </xmlCellPr>
  </singleXmlCell>
  <singleXmlCell id="418" r="H92" connectionId="0">
    <xmlCellPr id="1" uniqueName="P1076389">
      <xmlPr mapId="1" xpath="/GFI-IZD-POD/ISD-GFI-IZD-POD_1000341/P1076389" xmlDataType="decimal"/>
    </xmlCellPr>
  </singleXmlCell>
  <singleXmlCell id="419" r="I92" connectionId="0">
    <xmlCellPr id="1" uniqueName="P1076390">
      <xmlPr mapId="1" xpath="/GFI-IZD-POD/ISD-GFI-IZD-POD_1000341/P1076390" xmlDataType="decimal"/>
    </xmlCellPr>
  </singleXmlCell>
  <singleXmlCell id="420" r="H93" connectionId="0">
    <xmlCellPr id="1" uniqueName="P1076391">
      <xmlPr mapId="1" xpath="/GFI-IZD-POD/ISD-GFI-IZD-POD_1000341/P1076391" xmlDataType="decimal"/>
    </xmlCellPr>
  </singleXmlCell>
  <singleXmlCell id="421" r="I93" connectionId="0">
    <xmlCellPr id="1" uniqueName="P1076392">
      <xmlPr mapId="1" xpath="/GFI-IZD-POD/ISD-GFI-IZD-POD_1000341/P1076392" xmlDataType="decimal"/>
    </xmlCellPr>
  </singleXmlCell>
  <singleXmlCell id="422" r="H94" connectionId="0">
    <xmlCellPr id="1" uniqueName="P1076393">
      <xmlPr mapId="1" xpath="/GFI-IZD-POD/ISD-GFI-IZD-POD_1000341/P1076393" xmlDataType="decimal"/>
    </xmlCellPr>
  </singleXmlCell>
  <singleXmlCell id="423" r="I94" connectionId="0">
    <xmlCellPr id="1" uniqueName="P1076394">
      <xmlPr mapId="1" xpath="/GFI-IZD-POD/ISD-GFI-IZD-POD_1000341/P1076394" xmlDataType="decimal"/>
    </xmlCellPr>
  </singleXmlCell>
  <singleXmlCell id="424" r="H95" connectionId="0">
    <xmlCellPr id="1" uniqueName="P1076395">
      <xmlPr mapId="1" xpath="/GFI-IZD-POD/ISD-GFI-IZD-POD_1000341/P1076395" xmlDataType="decimal"/>
    </xmlCellPr>
  </singleXmlCell>
  <singleXmlCell id="425" r="I95" connectionId="0">
    <xmlCellPr id="1" uniqueName="P1076396">
      <xmlPr mapId="1" xpath="/GFI-IZD-POD/ISD-GFI-IZD-POD_1000341/P1076396" xmlDataType="decimal"/>
    </xmlCellPr>
  </singleXmlCell>
  <singleXmlCell id="426" r="H96" connectionId="0">
    <xmlCellPr id="1" uniqueName="P1076397">
      <xmlPr mapId="1" xpath="/GFI-IZD-POD/ISD-GFI-IZD-POD_1000341/P1076397" xmlDataType="decimal"/>
    </xmlCellPr>
  </singleXmlCell>
  <singleXmlCell id="427" r="I96" connectionId="0">
    <xmlCellPr id="1" uniqueName="P1076398">
      <xmlPr mapId="1" xpath="/GFI-IZD-POD/ISD-GFI-IZD-POD_1000341/P1076398" xmlDataType="decimal"/>
    </xmlCellPr>
  </singleXmlCell>
  <singleXmlCell id="428" r="H97" connectionId="0">
    <xmlCellPr id="1" uniqueName="P1076399">
      <xmlPr mapId="1" xpath="/GFI-IZD-POD/ISD-GFI-IZD-POD_1000341/P1076399" xmlDataType="decimal"/>
    </xmlCellPr>
  </singleXmlCell>
  <singleXmlCell id="429" r="I97" connectionId="0">
    <xmlCellPr id="1" uniqueName="P1076400">
      <xmlPr mapId="1" xpath="/GFI-IZD-POD/ISD-GFI-IZD-POD_1000341/P1076400" xmlDataType="decimal"/>
    </xmlCellPr>
  </singleXmlCell>
  <singleXmlCell id="430" r="H98" connectionId="0">
    <xmlCellPr id="1" uniqueName="P1076401">
      <xmlPr mapId="1" xpath="/GFI-IZD-POD/ISD-GFI-IZD-POD_1000341/P1076401" xmlDataType="decimal"/>
    </xmlCellPr>
  </singleXmlCell>
  <singleXmlCell id="431" r="I98" connectionId="0">
    <xmlCellPr id="1" uniqueName="P1076402">
      <xmlPr mapId="1" xpath="/GFI-IZD-POD/ISD-GFI-IZD-POD_1000341/P1076402" xmlDataType="decimal"/>
    </xmlCellPr>
  </singleXmlCell>
  <singleXmlCell id="432" r="H99" connectionId="0">
    <xmlCellPr id="1" uniqueName="P1076403">
      <xmlPr mapId="1" xpath="/GFI-IZD-POD/ISD-GFI-IZD-POD_1000341/P1076403" xmlDataType="decimal"/>
    </xmlCellPr>
  </singleXmlCell>
  <singleXmlCell id="433" r="I99" connectionId="0">
    <xmlCellPr id="1" uniqueName="P1076404">
      <xmlPr mapId="1" xpath="/GFI-IZD-POD/ISD-GFI-IZD-POD_1000341/P1076404" xmlDataType="decimal"/>
    </xmlCellPr>
  </singleXmlCell>
  <singleXmlCell id="434" r="H100" connectionId="0">
    <xmlCellPr id="1" uniqueName="P1076405">
      <xmlPr mapId="1" xpath="/GFI-IZD-POD/ISD-GFI-IZD-POD_1000341/P1076405" xmlDataType="decimal"/>
    </xmlCellPr>
  </singleXmlCell>
  <singleXmlCell id="435" r="I100" connectionId="0">
    <xmlCellPr id="1" uniqueName="P1076406">
      <xmlPr mapId="1" xpath="/GFI-IZD-POD/ISD-GFI-IZD-POD_1000341/P1076406" xmlDataType="decimal"/>
    </xmlCellPr>
  </singleXmlCell>
  <singleXmlCell id="436" r="H102" connectionId="0">
    <xmlCellPr id="1" uniqueName="P1076407">
      <xmlPr mapId="1" xpath="/GFI-IZD-POD/ISD-GFI-IZD-POD_1000341/P1076407" xmlDataType="decimal"/>
    </xmlCellPr>
  </singleXmlCell>
  <singleXmlCell id="437" r="I102" connectionId="0">
    <xmlCellPr id="1" uniqueName="P1076408">
      <xmlPr mapId="1" xpath="/GFI-IZD-POD/ISD-GFI-IZD-POD_1000341/P1076408" xmlDataType="decimal"/>
    </xmlCellPr>
  </singleXmlCell>
  <singleXmlCell id="438" r="H103" connectionId="0">
    <xmlCellPr id="1" uniqueName="P1076409">
      <xmlPr mapId="1" xpath="/GFI-IZD-POD/ISD-GFI-IZD-POD_1000341/P1076409" xmlDataType="decimal"/>
    </xmlCellPr>
  </singleXmlCell>
  <singleXmlCell id="439" r="I103" connectionId="0">
    <xmlCellPr id="1" uniqueName="P1076410">
      <xmlPr mapId="1" xpath="/GFI-IZD-POD/ISD-GFI-IZD-POD_1000341/P1076410" xmlDataType="decimal"/>
    </xmlCellPr>
  </singleXmlCell>
  <singleXmlCell id="440" r="H104" connectionId="0">
    <xmlCellPr id="1" uniqueName="P1076411">
      <xmlPr mapId="1" xpath="/GFI-IZD-POD/ISD-GFI-IZD-POD_1000341/P1076411" xmlDataType="decimal"/>
    </xmlCellPr>
  </singleXmlCell>
  <singleXmlCell id="441" r="I104" connectionId="0">
    <xmlCellPr id="1" uniqueName="P1076412">
      <xmlPr mapId="1" xpath="/GFI-IZD-POD/ISD-GFI-IZD-POD_1000341/P1076412" xmlDataType="decimal"/>
    </xmlCellPr>
  </singleXmlCell>
</singleXmlCells>
</file>

<file path=xl/tables/tableSingleCells4.xml><?xml version="1.0" encoding="utf-8"?>
<singleXmlCells xmlns="http://schemas.openxmlformats.org/spreadsheetml/2006/main">
  <singleXmlCell id="442" r="H8" connectionId="0">
    <xmlCellPr id="1" uniqueName="P1076413">
      <xmlPr mapId="1" xpath="/GFI-IZD-POD/NTI-GFI-IZD-POD_1000342/P1076413" xmlDataType="decimal"/>
    </xmlCellPr>
  </singleXmlCell>
  <singleXmlCell id="443" r="I8" connectionId="0">
    <xmlCellPr id="1" uniqueName="P1076414">
      <xmlPr mapId="1" xpath="/GFI-IZD-POD/NTI-GFI-IZD-POD_1000342/P1076414" xmlDataType="decimal"/>
    </xmlCellPr>
  </singleXmlCell>
  <singleXmlCell id="444" r="H9" connectionId="0">
    <xmlCellPr id="1" uniqueName="P1076415">
      <xmlPr mapId="1" xpath="/GFI-IZD-POD/NTI-GFI-IZD-POD_1000342/P1076415" xmlDataType="decimal"/>
    </xmlCellPr>
  </singleXmlCell>
  <singleXmlCell id="445" r="I9" connectionId="0">
    <xmlCellPr id="1" uniqueName="P1076416">
      <xmlPr mapId="1" xpath="/GFI-IZD-POD/NTI-GFI-IZD-POD_1000342/P1076416" xmlDataType="decimal"/>
    </xmlCellPr>
  </singleXmlCell>
  <singleXmlCell id="446" r="H10" connectionId="0">
    <xmlCellPr id="1" uniqueName="P1076417">
      <xmlPr mapId="1" xpath="/GFI-IZD-POD/NTI-GFI-IZD-POD_1000342/P1076417" xmlDataType="decimal"/>
    </xmlCellPr>
  </singleXmlCell>
  <singleXmlCell id="447" r="I10" connectionId="0">
    <xmlCellPr id="1" uniqueName="P1076418">
      <xmlPr mapId="1" xpath="/GFI-IZD-POD/NTI-GFI-IZD-POD_1000342/P1076418" xmlDataType="decimal"/>
    </xmlCellPr>
  </singleXmlCell>
  <singleXmlCell id="448" r="H11" connectionId="0">
    <xmlCellPr id="1" uniqueName="P1076419">
      <xmlPr mapId="1" xpath="/GFI-IZD-POD/NTI-GFI-IZD-POD_1000342/P1076419" xmlDataType="decimal"/>
    </xmlCellPr>
  </singleXmlCell>
  <singleXmlCell id="449" r="I11" connectionId="0">
    <xmlCellPr id="1" uniqueName="P1076420">
      <xmlPr mapId="1" xpath="/GFI-IZD-POD/NTI-GFI-IZD-POD_1000342/P1076420" xmlDataType="decimal"/>
    </xmlCellPr>
  </singleXmlCell>
  <singleXmlCell id="450" r="H12" connectionId="0">
    <xmlCellPr id="1" uniqueName="P1076421">
      <xmlPr mapId="1" xpath="/GFI-IZD-POD/NTI-GFI-IZD-POD_1000342/P1076421" xmlDataType="decimal"/>
    </xmlCellPr>
  </singleXmlCell>
  <singleXmlCell id="451" r="I12" connectionId="0">
    <xmlCellPr id="1" uniqueName="P1076422">
      <xmlPr mapId="1" xpath="/GFI-IZD-POD/NTI-GFI-IZD-POD_1000342/P1076422" xmlDataType="decimal"/>
    </xmlCellPr>
  </singleXmlCell>
  <singleXmlCell id="452" r="H13" connectionId="0">
    <xmlCellPr id="1" uniqueName="P1076423">
      <xmlPr mapId="1" xpath="/GFI-IZD-POD/NTI-GFI-IZD-POD_1000342/P1076423" xmlDataType="decimal"/>
    </xmlCellPr>
  </singleXmlCell>
  <singleXmlCell id="453" r="I13" connectionId="0">
    <xmlCellPr id="1" uniqueName="P1076424">
      <xmlPr mapId="1" xpath="/GFI-IZD-POD/NTI-GFI-IZD-POD_1000342/P1076424" xmlDataType="decimal"/>
    </xmlCellPr>
  </singleXmlCell>
  <singleXmlCell id="454" r="H14" connectionId="0">
    <xmlCellPr id="1" uniqueName="P1076425">
      <xmlPr mapId="1" xpath="/GFI-IZD-POD/NTI-GFI-IZD-POD_1000342/P1076425" xmlDataType="decimal"/>
    </xmlCellPr>
  </singleXmlCell>
  <singleXmlCell id="455" r="I14" connectionId="0">
    <xmlCellPr id="1" uniqueName="P1076426">
      <xmlPr mapId="1" xpath="/GFI-IZD-POD/NTI-GFI-IZD-POD_1000342/P1076426" xmlDataType="decimal"/>
    </xmlCellPr>
  </singleXmlCell>
  <singleXmlCell id="456" r="H15" connectionId="0">
    <xmlCellPr id="1" uniqueName="P1076427">
      <xmlPr mapId="1" xpath="/GFI-IZD-POD/NTI-GFI-IZD-POD_1000342/P1076427" xmlDataType="decimal"/>
    </xmlCellPr>
  </singleXmlCell>
  <singleXmlCell id="457" r="I15" connectionId="0">
    <xmlCellPr id="1" uniqueName="P1076428">
      <xmlPr mapId="1" xpath="/GFI-IZD-POD/NTI-GFI-IZD-POD_1000342/P1076428" xmlDataType="decimal"/>
    </xmlCellPr>
  </singleXmlCell>
  <singleXmlCell id="458" r="H16" connectionId="0">
    <xmlCellPr id="1" uniqueName="P1076429">
      <xmlPr mapId="1" xpath="/GFI-IZD-POD/NTI-GFI-IZD-POD_1000342/P1076429" xmlDataType="decimal"/>
    </xmlCellPr>
  </singleXmlCell>
  <singleXmlCell id="459" r="I16" connectionId="0">
    <xmlCellPr id="1" uniqueName="P1076430">
      <xmlPr mapId="1" xpath="/GFI-IZD-POD/NTI-GFI-IZD-POD_1000342/P1076430" xmlDataType="decimal"/>
    </xmlCellPr>
  </singleXmlCell>
  <singleXmlCell id="460" r="H17" connectionId="0">
    <xmlCellPr id="1" uniqueName="P1076431">
      <xmlPr mapId="1" xpath="/GFI-IZD-POD/NTI-GFI-IZD-POD_1000342/P1076431" xmlDataType="decimal"/>
    </xmlCellPr>
  </singleXmlCell>
  <singleXmlCell id="461" r="I17" connectionId="0">
    <xmlCellPr id="1" uniqueName="P1076432">
      <xmlPr mapId="1" xpath="/GFI-IZD-POD/NTI-GFI-IZD-POD_1000342/P1076432" xmlDataType="decimal"/>
    </xmlCellPr>
  </singleXmlCell>
  <singleXmlCell id="462" r="H18" connectionId="0">
    <xmlCellPr id="1" uniqueName="P1076433">
      <xmlPr mapId="1" xpath="/GFI-IZD-POD/NTI-GFI-IZD-POD_1000342/P1076433" xmlDataType="decimal"/>
    </xmlCellPr>
  </singleXmlCell>
  <singleXmlCell id="463" r="I18" connectionId="0">
    <xmlCellPr id="1" uniqueName="P1076434">
      <xmlPr mapId="1" xpath="/GFI-IZD-POD/NTI-GFI-IZD-POD_1000342/P1076434" xmlDataType="decimal"/>
    </xmlCellPr>
  </singleXmlCell>
  <singleXmlCell id="464" r="H19" connectionId="0">
    <xmlCellPr id="1" uniqueName="P1076435">
      <xmlPr mapId="1" xpath="/GFI-IZD-POD/NTI-GFI-IZD-POD_1000342/P1076435" xmlDataType="decimal"/>
    </xmlCellPr>
  </singleXmlCell>
  <singleXmlCell id="465" r="I19" connectionId="0">
    <xmlCellPr id="1" uniqueName="P1076436">
      <xmlPr mapId="1" xpath="/GFI-IZD-POD/NTI-GFI-IZD-POD_1000342/P1076436" xmlDataType="decimal"/>
    </xmlCellPr>
  </singleXmlCell>
  <singleXmlCell id="466" r="H20" connectionId="0">
    <xmlCellPr id="1" uniqueName="P1076437">
      <xmlPr mapId="1" xpath="/GFI-IZD-POD/NTI-GFI-IZD-POD_1000342/P1076437" xmlDataType="decimal"/>
    </xmlCellPr>
  </singleXmlCell>
  <singleXmlCell id="467" r="I20" connectionId="0">
    <xmlCellPr id="1" uniqueName="P1076438">
      <xmlPr mapId="1" xpath="/GFI-IZD-POD/NTI-GFI-IZD-POD_1000342/P1076438" xmlDataType="decimal"/>
    </xmlCellPr>
  </singleXmlCell>
  <singleXmlCell id="468" r="H21" connectionId="0">
    <xmlCellPr id="1" uniqueName="P1076439">
      <xmlPr mapId="1" xpath="/GFI-IZD-POD/NTI-GFI-IZD-POD_1000342/P1076439" xmlDataType="decimal"/>
    </xmlCellPr>
  </singleXmlCell>
  <singleXmlCell id="469" r="I21" connectionId="0">
    <xmlCellPr id="1" uniqueName="P1076440">
      <xmlPr mapId="1" xpath="/GFI-IZD-POD/NTI-GFI-IZD-POD_1000342/P1076440" xmlDataType="decimal"/>
    </xmlCellPr>
  </singleXmlCell>
  <singleXmlCell id="470" r="H22" connectionId="0">
    <xmlCellPr id="1" uniqueName="P1076441">
      <xmlPr mapId="1" xpath="/GFI-IZD-POD/NTI-GFI-IZD-POD_1000342/P1076441" xmlDataType="decimal"/>
    </xmlCellPr>
  </singleXmlCell>
  <singleXmlCell id="471" r="I22" connectionId="0">
    <xmlCellPr id="1" uniqueName="P1076442">
      <xmlPr mapId="1" xpath="/GFI-IZD-POD/NTI-GFI-IZD-POD_1000342/P1076442" xmlDataType="decimal"/>
    </xmlCellPr>
  </singleXmlCell>
  <singleXmlCell id="472" r="H23" connectionId="0">
    <xmlCellPr id="1" uniqueName="P1076443">
      <xmlPr mapId="1" xpath="/GFI-IZD-POD/NTI-GFI-IZD-POD_1000342/P1076443" xmlDataType="decimal"/>
    </xmlCellPr>
  </singleXmlCell>
  <singleXmlCell id="473" r="I23" connectionId="0">
    <xmlCellPr id="1" uniqueName="P1076444">
      <xmlPr mapId="1" xpath="/GFI-IZD-POD/NTI-GFI-IZD-POD_1000342/P1076444" xmlDataType="decimal"/>
    </xmlCellPr>
  </singleXmlCell>
  <singleXmlCell id="474" r="H24" connectionId="0">
    <xmlCellPr id="1" uniqueName="P1076445">
      <xmlPr mapId="1" xpath="/GFI-IZD-POD/NTI-GFI-IZD-POD_1000342/P1076445" xmlDataType="decimal"/>
    </xmlCellPr>
  </singleXmlCell>
  <singleXmlCell id="475" r="I24" connectionId="0">
    <xmlCellPr id="1" uniqueName="P1076446">
      <xmlPr mapId="1" xpath="/GFI-IZD-POD/NTI-GFI-IZD-POD_1000342/P1076446" xmlDataType="decimal"/>
    </xmlCellPr>
  </singleXmlCell>
  <singleXmlCell id="476" r="H25" connectionId="0">
    <xmlCellPr id="1" uniqueName="P1076447">
      <xmlPr mapId="1" xpath="/GFI-IZD-POD/NTI-GFI-IZD-POD_1000342/P1076447" xmlDataType="decimal"/>
    </xmlCellPr>
  </singleXmlCell>
  <singleXmlCell id="477" r="I25" connectionId="0">
    <xmlCellPr id="1" uniqueName="P1076448">
      <xmlPr mapId="1" xpath="/GFI-IZD-POD/NTI-GFI-IZD-POD_1000342/P1076448" xmlDataType="decimal"/>
    </xmlCellPr>
  </singleXmlCell>
  <singleXmlCell id="478" r="H26" connectionId="0">
    <xmlCellPr id="1" uniqueName="P1076449">
      <xmlPr mapId="1" xpath="/GFI-IZD-POD/NTI-GFI-IZD-POD_1000342/P1076449" xmlDataType="decimal"/>
    </xmlCellPr>
  </singleXmlCell>
  <singleXmlCell id="479" r="I26" connectionId="0">
    <xmlCellPr id="1" uniqueName="P1076450">
      <xmlPr mapId="1" xpath="/GFI-IZD-POD/NTI-GFI-IZD-POD_1000342/P1076450" xmlDataType="decimal"/>
    </xmlCellPr>
  </singleXmlCell>
  <singleXmlCell id="480" r="H27" connectionId="0">
    <xmlCellPr id="1" uniqueName="P1076451">
      <xmlPr mapId="1" xpath="/GFI-IZD-POD/NTI-GFI-IZD-POD_1000342/P1076451" xmlDataType="decimal"/>
    </xmlCellPr>
  </singleXmlCell>
  <singleXmlCell id="481" r="I27" connectionId="0">
    <xmlCellPr id="1" uniqueName="P1076452">
      <xmlPr mapId="1" xpath="/GFI-IZD-POD/NTI-GFI-IZD-POD_1000342/P1076452" xmlDataType="decimal"/>
    </xmlCellPr>
  </singleXmlCell>
  <singleXmlCell id="482" r="H29" connectionId="0">
    <xmlCellPr id="1" uniqueName="P1076453">
      <xmlPr mapId="1" xpath="/GFI-IZD-POD/NTI-GFI-IZD-POD_1000342/P1076453" xmlDataType="decimal"/>
    </xmlCellPr>
  </singleXmlCell>
  <singleXmlCell id="483" r="I29" connectionId="0">
    <xmlCellPr id="1" uniqueName="P1076454">
      <xmlPr mapId="1" xpath="/GFI-IZD-POD/NTI-GFI-IZD-POD_1000342/P1076454" xmlDataType="decimal"/>
    </xmlCellPr>
  </singleXmlCell>
  <singleXmlCell id="484" r="H30" connectionId="0">
    <xmlCellPr id="1" uniqueName="P1076455">
      <xmlPr mapId="1" xpath="/GFI-IZD-POD/NTI-GFI-IZD-POD_1000342/P1076455" xmlDataType="decimal"/>
    </xmlCellPr>
  </singleXmlCell>
  <singleXmlCell id="485" r="I30" connectionId="0">
    <xmlCellPr id="1" uniqueName="P1076456">
      <xmlPr mapId="1" xpath="/GFI-IZD-POD/NTI-GFI-IZD-POD_1000342/P1076456" xmlDataType="decimal"/>
    </xmlCellPr>
  </singleXmlCell>
  <singleXmlCell id="486" r="H31" connectionId="0">
    <xmlCellPr id="1" uniqueName="P1076457">
      <xmlPr mapId="1" xpath="/GFI-IZD-POD/NTI-GFI-IZD-POD_1000342/P1076457" xmlDataType="decimal"/>
    </xmlCellPr>
  </singleXmlCell>
  <singleXmlCell id="487" r="I31" connectionId="0">
    <xmlCellPr id="1" uniqueName="P1076458">
      <xmlPr mapId="1" xpath="/GFI-IZD-POD/NTI-GFI-IZD-POD_1000342/P1076458" xmlDataType="decimal"/>
    </xmlCellPr>
  </singleXmlCell>
  <singleXmlCell id="488" r="H32" connectionId="0">
    <xmlCellPr id="1" uniqueName="P1076459">
      <xmlPr mapId="1" xpath="/GFI-IZD-POD/NTI-GFI-IZD-POD_1000342/P1076459" xmlDataType="decimal"/>
    </xmlCellPr>
  </singleXmlCell>
  <singleXmlCell id="489" r="I32" connectionId="0">
    <xmlCellPr id="1" uniqueName="P1076460">
      <xmlPr mapId="1" xpath="/GFI-IZD-POD/NTI-GFI-IZD-POD_1000342/P1076460" xmlDataType="decimal"/>
    </xmlCellPr>
  </singleXmlCell>
  <singleXmlCell id="490" r="H33" connectionId="0">
    <xmlCellPr id="1" uniqueName="P1076461">
      <xmlPr mapId="1" xpath="/GFI-IZD-POD/NTI-GFI-IZD-POD_1000342/P1076461" xmlDataType="decimal"/>
    </xmlCellPr>
  </singleXmlCell>
  <singleXmlCell id="491" r="I33" connectionId="0">
    <xmlCellPr id="1" uniqueName="P1076462">
      <xmlPr mapId="1" xpath="/GFI-IZD-POD/NTI-GFI-IZD-POD_1000342/P1076462" xmlDataType="decimal"/>
    </xmlCellPr>
  </singleXmlCell>
  <singleXmlCell id="492" r="H34" connectionId="0">
    <xmlCellPr id="1" uniqueName="P1076463">
      <xmlPr mapId="1" xpath="/GFI-IZD-POD/NTI-GFI-IZD-POD_1000342/P1076463" xmlDataType="decimal"/>
    </xmlCellPr>
  </singleXmlCell>
  <singleXmlCell id="493" r="I34" connectionId="0">
    <xmlCellPr id="1" uniqueName="P1076464">
      <xmlPr mapId="1" xpath="/GFI-IZD-POD/NTI-GFI-IZD-POD_1000342/P1076464" xmlDataType="decimal"/>
    </xmlCellPr>
  </singleXmlCell>
  <singleXmlCell id="494" r="H35" connectionId="0">
    <xmlCellPr id="1" uniqueName="P1076465">
      <xmlPr mapId="1" xpath="/GFI-IZD-POD/NTI-GFI-IZD-POD_1000342/P1076465" xmlDataType="decimal"/>
    </xmlCellPr>
  </singleXmlCell>
  <singleXmlCell id="495" r="I35" connectionId="0">
    <xmlCellPr id="1" uniqueName="P1076466">
      <xmlPr mapId="1" xpath="/GFI-IZD-POD/NTI-GFI-IZD-POD_1000342/P1076466" xmlDataType="decimal"/>
    </xmlCellPr>
  </singleXmlCell>
  <singleXmlCell id="496" r="H36" connectionId="0">
    <xmlCellPr id="1" uniqueName="P1076467">
      <xmlPr mapId="1" xpath="/GFI-IZD-POD/NTI-GFI-IZD-POD_1000342/P1076467" xmlDataType="decimal"/>
    </xmlCellPr>
  </singleXmlCell>
  <singleXmlCell id="497" r="I36" connectionId="0">
    <xmlCellPr id="1" uniqueName="P1076468">
      <xmlPr mapId="1" xpath="/GFI-IZD-POD/NTI-GFI-IZD-POD_1000342/P1076468" xmlDataType="decimal"/>
    </xmlCellPr>
  </singleXmlCell>
  <singleXmlCell id="498" r="H37" connectionId="0">
    <xmlCellPr id="1" uniqueName="P1076469">
      <xmlPr mapId="1" xpath="/GFI-IZD-POD/NTI-GFI-IZD-POD_1000342/P1076469" xmlDataType="decimal"/>
    </xmlCellPr>
  </singleXmlCell>
  <singleXmlCell id="499" r="I37" connectionId="0">
    <xmlCellPr id="1" uniqueName="P1076470">
      <xmlPr mapId="1" xpath="/GFI-IZD-POD/NTI-GFI-IZD-POD_1000342/P1076470" xmlDataType="decimal"/>
    </xmlCellPr>
  </singleXmlCell>
  <singleXmlCell id="500" r="H38" connectionId="0">
    <xmlCellPr id="1" uniqueName="P1076471">
      <xmlPr mapId="1" xpath="/GFI-IZD-POD/NTI-GFI-IZD-POD_1000342/P1076471" xmlDataType="decimal"/>
    </xmlCellPr>
  </singleXmlCell>
  <singleXmlCell id="501" r="I38" connectionId="0">
    <xmlCellPr id="1" uniqueName="P1076472">
      <xmlPr mapId="1" xpath="/GFI-IZD-POD/NTI-GFI-IZD-POD_1000342/P1076472" xmlDataType="decimal"/>
    </xmlCellPr>
  </singleXmlCell>
  <singleXmlCell id="502" r="H39" connectionId="0">
    <xmlCellPr id="1" uniqueName="P1076473">
      <xmlPr mapId="1" xpath="/GFI-IZD-POD/NTI-GFI-IZD-POD_1000342/P1076473" xmlDataType="decimal"/>
    </xmlCellPr>
  </singleXmlCell>
  <singleXmlCell id="503" r="I39" connectionId="0">
    <xmlCellPr id="1" uniqueName="P1076474">
      <xmlPr mapId="1" xpath="/GFI-IZD-POD/NTI-GFI-IZD-POD_1000342/P1076474" xmlDataType="decimal"/>
    </xmlCellPr>
  </singleXmlCell>
  <singleXmlCell id="504" r="H40" connectionId="0">
    <xmlCellPr id="1" uniqueName="P1076475">
      <xmlPr mapId="1" xpath="/GFI-IZD-POD/NTI-GFI-IZD-POD_1000342/P1076475" xmlDataType="decimal"/>
    </xmlCellPr>
  </singleXmlCell>
  <singleXmlCell id="505" r="I40" connectionId="0">
    <xmlCellPr id="1" uniqueName="P1076476">
      <xmlPr mapId="1" xpath="/GFI-IZD-POD/NTI-GFI-IZD-POD_1000342/P1076476" xmlDataType="decimal"/>
    </xmlCellPr>
  </singleXmlCell>
  <singleXmlCell id="506" r="H41" connectionId="0">
    <xmlCellPr id="1" uniqueName="P1076477">
      <xmlPr mapId="1" xpath="/GFI-IZD-POD/NTI-GFI-IZD-POD_1000342/P1076477" xmlDataType="decimal"/>
    </xmlCellPr>
  </singleXmlCell>
  <singleXmlCell id="507" r="I41" connectionId="0">
    <xmlCellPr id="1" uniqueName="P1076478">
      <xmlPr mapId="1" xpath="/GFI-IZD-POD/NTI-GFI-IZD-POD_1000342/P1076478" xmlDataType="decimal"/>
    </xmlCellPr>
  </singleXmlCell>
  <singleXmlCell id="508" r="H42" connectionId="0">
    <xmlCellPr id="1" uniqueName="P1076479">
      <xmlPr mapId="1" xpath="/GFI-IZD-POD/NTI-GFI-IZD-POD_1000342/P1076479" xmlDataType="decimal"/>
    </xmlCellPr>
  </singleXmlCell>
  <singleXmlCell id="509" r="I42" connectionId="0">
    <xmlCellPr id="1" uniqueName="P1076480">
      <xmlPr mapId="1" xpath="/GFI-IZD-POD/NTI-GFI-IZD-POD_1000342/P1076480" xmlDataType="decimal"/>
    </xmlCellPr>
  </singleXmlCell>
  <singleXmlCell id="510" r="H44" connectionId="0">
    <xmlCellPr id="1" uniqueName="P1076481">
      <xmlPr mapId="1" xpath="/GFI-IZD-POD/NTI-GFI-IZD-POD_1000342/P1076481" xmlDataType="decimal"/>
    </xmlCellPr>
  </singleXmlCell>
  <singleXmlCell id="511" r="I44" connectionId="0">
    <xmlCellPr id="1" uniqueName="P1076482">
      <xmlPr mapId="1" xpath="/GFI-IZD-POD/NTI-GFI-IZD-POD_1000342/P1076482" xmlDataType="decimal"/>
    </xmlCellPr>
  </singleXmlCell>
  <singleXmlCell id="512" r="H45" connectionId="0">
    <xmlCellPr id="1" uniqueName="P1076483">
      <xmlPr mapId="1" xpath="/GFI-IZD-POD/NTI-GFI-IZD-POD_1000342/P1076483" xmlDataType="decimal"/>
    </xmlCellPr>
  </singleXmlCell>
  <singleXmlCell id="513" r="I45" connectionId="0">
    <xmlCellPr id="1" uniqueName="P1076484">
      <xmlPr mapId="1" xpath="/GFI-IZD-POD/NTI-GFI-IZD-POD_1000342/P1076484" xmlDataType="decimal"/>
    </xmlCellPr>
  </singleXmlCell>
  <singleXmlCell id="514" r="H46" connectionId="0">
    <xmlCellPr id="1" uniqueName="P1076485">
      <xmlPr mapId="1" xpath="/GFI-IZD-POD/NTI-GFI-IZD-POD_1000342/P1076485" xmlDataType="decimal"/>
    </xmlCellPr>
  </singleXmlCell>
  <singleXmlCell id="515" r="I46" connectionId="0">
    <xmlCellPr id="1" uniqueName="P1076486">
      <xmlPr mapId="1" xpath="/GFI-IZD-POD/NTI-GFI-IZD-POD_1000342/P1076486" xmlDataType="decimal"/>
    </xmlCellPr>
  </singleXmlCell>
  <singleXmlCell id="516" r="H47" connectionId="0">
    <xmlCellPr id="1" uniqueName="P1076487">
      <xmlPr mapId="1" xpath="/GFI-IZD-POD/NTI-GFI-IZD-POD_1000342/P1076487" xmlDataType="decimal"/>
    </xmlCellPr>
  </singleXmlCell>
  <singleXmlCell id="517" r="I47" connectionId="0">
    <xmlCellPr id="1" uniqueName="P1076488">
      <xmlPr mapId="1" xpath="/GFI-IZD-POD/NTI-GFI-IZD-POD_1000342/P1076488" xmlDataType="decimal"/>
    </xmlCellPr>
  </singleXmlCell>
  <singleXmlCell id="518" r="H48" connectionId="0">
    <xmlCellPr id="1" uniqueName="P1076489">
      <xmlPr mapId="1" xpath="/GFI-IZD-POD/NTI-GFI-IZD-POD_1000342/P1076489" xmlDataType="decimal"/>
    </xmlCellPr>
  </singleXmlCell>
  <singleXmlCell id="519" r="I48" connectionId="0">
    <xmlCellPr id="1" uniqueName="P1076490">
      <xmlPr mapId="1" xpath="/GFI-IZD-POD/NTI-GFI-IZD-POD_1000342/P1076490" xmlDataType="decimal"/>
    </xmlCellPr>
  </singleXmlCell>
  <singleXmlCell id="520" r="H49" connectionId="0">
    <xmlCellPr id="1" uniqueName="P1076491">
      <xmlPr mapId="1" xpath="/GFI-IZD-POD/NTI-GFI-IZD-POD_1000342/P1076491" xmlDataType="decimal"/>
    </xmlCellPr>
  </singleXmlCell>
  <singleXmlCell id="521" r="I49" connectionId="0">
    <xmlCellPr id="1" uniqueName="P1076492">
      <xmlPr mapId="1" xpath="/GFI-IZD-POD/NTI-GFI-IZD-POD_1000342/P1076492" xmlDataType="decimal"/>
    </xmlCellPr>
  </singleXmlCell>
  <singleXmlCell id="522" r="H50" connectionId="0">
    <xmlCellPr id="1" uniqueName="P1076493">
      <xmlPr mapId="1" xpath="/GFI-IZD-POD/NTI-GFI-IZD-POD_1000342/P1076493" xmlDataType="decimal"/>
    </xmlCellPr>
  </singleXmlCell>
  <singleXmlCell id="523" r="I50" connectionId="0">
    <xmlCellPr id="1" uniqueName="P1076494">
      <xmlPr mapId="1" xpath="/GFI-IZD-POD/NTI-GFI-IZD-POD_1000342/P1076494" xmlDataType="decimal"/>
    </xmlCellPr>
  </singleXmlCell>
  <singleXmlCell id="524" r="H51" connectionId="0">
    <xmlCellPr id="1" uniqueName="P1076495">
      <xmlPr mapId="1" xpath="/GFI-IZD-POD/NTI-GFI-IZD-POD_1000342/P1076495" xmlDataType="decimal"/>
    </xmlCellPr>
  </singleXmlCell>
  <singleXmlCell id="525" r="I51" connectionId="0">
    <xmlCellPr id="1" uniqueName="P1076496">
      <xmlPr mapId="1" xpath="/GFI-IZD-POD/NTI-GFI-IZD-POD_1000342/P1076496" xmlDataType="decimal"/>
    </xmlCellPr>
  </singleXmlCell>
  <singleXmlCell id="526" r="H52" connectionId="0">
    <xmlCellPr id="1" uniqueName="P1078211">
      <xmlPr mapId="1" xpath="/GFI-IZD-POD/NTI-GFI-IZD-POD_1000342/P1078211" xmlDataType="decimal"/>
    </xmlCellPr>
  </singleXmlCell>
  <singleXmlCell id="527" r="I52" connectionId="0">
    <xmlCellPr id="1" uniqueName="P1078212">
      <xmlPr mapId="1" xpath="/GFI-IZD-POD/NTI-GFI-IZD-POD_1000342/P1078212" xmlDataType="decimal"/>
    </xmlCellPr>
  </singleXmlCell>
  <singleXmlCell id="528" r="H53" connectionId="0">
    <xmlCellPr id="1" uniqueName="P1078213">
      <xmlPr mapId="1" xpath="/GFI-IZD-POD/NTI-GFI-IZD-POD_1000342/P1078213" xmlDataType="decimal"/>
    </xmlCellPr>
  </singleXmlCell>
  <singleXmlCell id="529" r="I53" connectionId="0">
    <xmlCellPr id="1" uniqueName="P1078214">
      <xmlPr mapId="1" xpath="/GFI-IZD-POD/NTI-GFI-IZD-POD_1000342/P1078214" xmlDataType="decimal"/>
    </xmlCellPr>
  </singleXmlCell>
  <singleXmlCell id="530" r="H54" connectionId="0">
    <xmlCellPr id="1" uniqueName="P1078216">
      <xmlPr mapId="1" xpath="/GFI-IZD-POD/NTI-GFI-IZD-POD_1000342/P1078216" xmlDataType="decimal"/>
    </xmlCellPr>
  </singleXmlCell>
  <singleXmlCell id="531" r="I54" connectionId="0">
    <xmlCellPr id="1" uniqueName="P1078218">
      <xmlPr mapId="1" xpath="/GFI-IZD-POD/NTI-GFI-IZD-POD_1000342/P1078218" xmlDataType="decimal"/>
    </xmlCellPr>
  </singleXmlCell>
  <singleXmlCell id="532" r="H55" connectionId="0">
    <xmlCellPr id="1" uniqueName="P1078219">
      <xmlPr mapId="1" xpath="/GFI-IZD-POD/NTI-GFI-IZD-POD_1000342/P1078219" xmlDataType="decimal"/>
    </xmlCellPr>
  </singleXmlCell>
  <singleXmlCell id="533" r="I55" connectionId="0">
    <xmlCellPr id="1" uniqueName="P1078221">
      <xmlPr mapId="1" xpath="/GFI-IZD-POD/NTI-GFI-IZD-POD_1000342/P1078221" xmlDataType="decimal"/>
    </xmlCellPr>
  </singleXmlCell>
  <singleXmlCell id="534" r="H56" connectionId="0">
    <xmlCellPr id="1" uniqueName="P1078223">
      <xmlPr mapId="1" xpath="/GFI-IZD-POD/NTI-GFI-IZD-POD_1000342/P1078223" xmlDataType="decimal"/>
    </xmlCellPr>
  </singleXmlCell>
  <singleXmlCell id="535" r="I56" connectionId="0">
    <xmlCellPr id="1" uniqueName="P1078225">
      <xmlPr mapId="1" xpath="/GFI-IZD-POD/NTI-GFI-IZD-POD_1000342/P1078225" xmlDataType="decimal"/>
    </xmlCellPr>
  </singleXmlCell>
  <singleXmlCell id="536" r="H57" connectionId="0">
    <xmlCellPr id="1" uniqueName="P1078227">
      <xmlPr mapId="1" xpath="/GFI-IZD-POD/NTI-GFI-IZD-POD_1000342/P1078227" xmlDataType="decimal"/>
    </xmlCellPr>
  </singleXmlCell>
  <singleXmlCell id="537" r="I57" connectionId="0">
    <xmlCellPr id="1" uniqueName="P1078228">
      <xmlPr mapId="1" xpath="/GFI-IZD-POD/NTI-GFI-IZD-POD_1000342/P1078228" xmlDataType="decimal"/>
    </xmlCellPr>
  </singleXmlCell>
  <singleXmlCell id="538" r="H58" connectionId="0">
    <xmlCellPr id="1" uniqueName="P1078230">
      <xmlPr mapId="1" xpath="/GFI-IZD-POD/NTI-GFI-IZD-POD_1000342/P1078230" xmlDataType="decimal"/>
    </xmlCellPr>
  </singleXmlCell>
  <singleXmlCell id="539" r="I58" connectionId="0">
    <xmlCellPr id="1" uniqueName="P1078232">
      <xmlPr mapId="1" xpath="/GFI-IZD-POD/NTI-GFI-IZD-POD_1000342/P1078232" xmlDataType="decimal"/>
    </xmlCellPr>
  </singleXmlCell>
  <singleXmlCell id="540" r="H59" connectionId="0">
    <xmlCellPr id="1" uniqueName="P1078234">
      <xmlPr mapId="1" xpath="/GFI-IZD-POD/NTI-GFI-IZD-POD_1000342/P1078234" xmlDataType="decimal"/>
    </xmlCellPr>
  </singleXmlCell>
  <singleXmlCell id="541" r="I59" connectionId="0">
    <xmlCellPr id="1" uniqueName="P1078235">
      <xmlPr mapId="1" xpath="/GFI-IZD-POD/NTI-GFI-IZD-POD_1000342/P1078235" xmlDataType="decimal"/>
    </xmlCellPr>
  </singleXmlCell>
</singleXmlCells>
</file>

<file path=xl/tables/tableSingleCells5.xml><?xml version="1.0" encoding="utf-8"?>
<singleXmlCells xmlns="http://schemas.openxmlformats.org/spreadsheetml/2006/main">
  <singleXmlCell id="542" r="H8" connectionId="0">
    <xmlCellPr id="1" uniqueName="P1078099">
      <xmlPr mapId="1" xpath="/GFI-IZD-POD/NTD-GFI-IZD-POD_1000343/P1078099" xmlDataType="decimal"/>
    </xmlCellPr>
  </singleXmlCell>
  <singleXmlCell id="543" r="I8" connectionId="0">
    <xmlCellPr id="1" uniqueName="P1078100">
      <xmlPr mapId="1" xpath="/GFI-IZD-POD/NTD-GFI-IZD-POD_1000343/P1078100" xmlDataType="decimal"/>
    </xmlCellPr>
  </singleXmlCell>
  <singleXmlCell id="544" r="H9" connectionId="0">
    <xmlCellPr id="1" uniqueName="P1078101">
      <xmlPr mapId="1" xpath="/GFI-IZD-POD/NTD-GFI-IZD-POD_1000343/P1078101" xmlDataType="decimal"/>
    </xmlCellPr>
  </singleXmlCell>
  <singleXmlCell id="545" r="I9" connectionId="0">
    <xmlCellPr id="1" uniqueName="P1078102">
      <xmlPr mapId="1" xpath="/GFI-IZD-POD/NTD-GFI-IZD-POD_1000343/P1078102" xmlDataType="decimal"/>
    </xmlCellPr>
  </singleXmlCell>
  <singleXmlCell id="546" r="H10" connectionId="0">
    <xmlCellPr id="1" uniqueName="P1078103">
      <xmlPr mapId="1" xpath="/GFI-IZD-POD/NTD-GFI-IZD-POD_1000343/P1078103" xmlDataType="decimal"/>
    </xmlCellPr>
  </singleXmlCell>
  <singleXmlCell id="547" r="I10" connectionId="0">
    <xmlCellPr id="1" uniqueName="P1078104">
      <xmlPr mapId="1" xpath="/GFI-IZD-POD/NTD-GFI-IZD-POD_1000343/P1078104" xmlDataType="decimal"/>
    </xmlCellPr>
  </singleXmlCell>
  <singleXmlCell id="548" r="H11" connectionId="0">
    <xmlCellPr id="1" uniqueName="P1078105">
      <xmlPr mapId="1" xpath="/GFI-IZD-POD/NTD-GFI-IZD-POD_1000343/P1078105" xmlDataType="decimal"/>
    </xmlCellPr>
  </singleXmlCell>
  <singleXmlCell id="549" r="I11" connectionId="0">
    <xmlCellPr id="1" uniqueName="P1078106">
      <xmlPr mapId="1" xpath="/GFI-IZD-POD/NTD-GFI-IZD-POD_1000343/P1078106" xmlDataType="decimal"/>
    </xmlCellPr>
  </singleXmlCell>
  <singleXmlCell id="550" r="H12" connectionId="0">
    <xmlCellPr id="1" uniqueName="P1078107">
      <xmlPr mapId="1" xpath="/GFI-IZD-POD/NTD-GFI-IZD-POD_1000343/P1078107" xmlDataType="decimal"/>
    </xmlCellPr>
  </singleXmlCell>
  <singleXmlCell id="551" r="I12" connectionId="0">
    <xmlCellPr id="1" uniqueName="P1078108">
      <xmlPr mapId="1" xpath="/GFI-IZD-POD/NTD-GFI-IZD-POD_1000343/P1078108" xmlDataType="decimal"/>
    </xmlCellPr>
  </singleXmlCell>
  <singleXmlCell id="552" r="H13" connectionId="0">
    <xmlCellPr id="1" uniqueName="P1078109">
      <xmlPr mapId="1" xpath="/GFI-IZD-POD/NTD-GFI-IZD-POD_1000343/P1078109" xmlDataType="decimal"/>
    </xmlCellPr>
  </singleXmlCell>
  <singleXmlCell id="553" r="I13" connectionId="0">
    <xmlCellPr id="1" uniqueName="P1078110">
      <xmlPr mapId="1" xpath="/GFI-IZD-POD/NTD-GFI-IZD-POD_1000343/P1078110" xmlDataType="decimal"/>
    </xmlCellPr>
  </singleXmlCell>
  <singleXmlCell id="554" r="H14" connectionId="0">
    <xmlCellPr id="1" uniqueName="P1078111">
      <xmlPr mapId="1" xpath="/GFI-IZD-POD/NTD-GFI-IZD-POD_1000343/P1078111" xmlDataType="decimal"/>
    </xmlCellPr>
  </singleXmlCell>
  <singleXmlCell id="555" r="I14" connectionId="0">
    <xmlCellPr id="1" uniqueName="P1078112">
      <xmlPr mapId="1" xpath="/GFI-IZD-POD/NTD-GFI-IZD-POD_1000343/P1078112" xmlDataType="decimal"/>
    </xmlCellPr>
  </singleXmlCell>
  <singleXmlCell id="556" r="H15" connectionId="0">
    <xmlCellPr id="1" uniqueName="P1078113">
      <xmlPr mapId="1" xpath="/GFI-IZD-POD/NTD-GFI-IZD-POD_1000343/P1078113" xmlDataType="decimal"/>
    </xmlCellPr>
  </singleXmlCell>
  <singleXmlCell id="557" r="I15" connectionId="0">
    <xmlCellPr id="1" uniqueName="P1078114">
      <xmlPr mapId="1" xpath="/GFI-IZD-POD/NTD-GFI-IZD-POD_1000343/P1078114" xmlDataType="decimal"/>
    </xmlCellPr>
  </singleXmlCell>
  <singleXmlCell id="559" r="H16" connectionId="0">
    <xmlCellPr id="1" uniqueName="P1078115">
      <xmlPr mapId="1" xpath="/GFI-IZD-POD/NTD-GFI-IZD-POD_1000343/P1078115" xmlDataType="decimal"/>
    </xmlCellPr>
  </singleXmlCell>
  <singleXmlCell id="562" r="I16" connectionId="0">
    <xmlCellPr id="1" uniqueName="P1078116">
      <xmlPr mapId="1" xpath="/GFI-IZD-POD/NTD-GFI-IZD-POD_1000343/P1078116" xmlDataType="decimal"/>
    </xmlCellPr>
  </singleXmlCell>
  <singleXmlCell id="563" r="H17" connectionId="0">
    <xmlCellPr id="1" uniqueName="P1078117">
      <xmlPr mapId="1" xpath="/GFI-IZD-POD/NTD-GFI-IZD-POD_1000343/P1078117" xmlDataType="decimal"/>
    </xmlCellPr>
  </singleXmlCell>
  <singleXmlCell id="564" r="I17" connectionId="0">
    <xmlCellPr id="1" uniqueName="P1078118">
      <xmlPr mapId="1" xpath="/GFI-IZD-POD/NTD-GFI-IZD-POD_1000343/P1078118" xmlDataType="decimal"/>
    </xmlCellPr>
  </singleXmlCell>
  <singleXmlCell id="565" r="H18" connectionId="0">
    <xmlCellPr id="1" uniqueName="P1078119">
      <xmlPr mapId="1" xpath="/GFI-IZD-POD/NTD-GFI-IZD-POD_1000343/P1078119" xmlDataType="decimal"/>
    </xmlCellPr>
  </singleXmlCell>
  <singleXmlCell id="566" r="I18" connectionId="0">
    <xmlCellPr id="1" uniqueName="P1078120">
      <xmlPr mapId="1" xpath="/GFI-IZD-POD/NTD-GFI-IZD-POD_1000343/P1078120" xmlDataType="decimal"/>
    </xmlCellPr>
  </singleXmlCell>
  <singleXmlCell id="567" r="H19" connectionId="0">
    <xmlCellPr id="1" uniqueName="P1078121">
      <xmlPr mapId="1" xpath="/GFI-IZD-POD/NTD-GFI-IZD-POD_1000343/P1078121" xmlDataType="decimal"/>
    </xmlCellPr>
  </singleXmlCell>
  <singleXmlCell id="568" r="I19" connectionId="0">
    <xmlCellPr id="1" uniqueName="P1078122">
      <xmlPr mapId="1" xpath="/GFI-IZD-POD/NTD-GFI-IZD-POD_1000343/P1078122" xmlDataType="decimal"/>
    </xmlCellPr>
  </singleXmlCell>
  <singleXmlCell id="569" r="H21" connectionId="0">
    <xmlCellPr id="1" uniqueName="P1078123">
      <xmlPr mapId="1" xpath="/GFI-IZD-POD/NTD-GFI-IZD-POD_1000343/P1078123" xmlDataType="decimal"/>
    </xmlCellPr>
  </singleXmlCell>
  <singleXmlCell id="570" r="I21" connectionId="0">
    <xmlCellPr id="1" uniqueName="P1078124">
      <xmlPr mapId="1" xpath="/GFI-IZD-POD/NTD-GFI-IZD-POD_1000343/P1078124" xmlDataType="decimal"/>
    </xmlCellPr>
  </singleXmlCell>
  <singleXmlCell id="571" r="H22" connectionId="0">
    <xmlCellPr id="1" uniqueName="P1078125">
      <xmlPr mapId="1" xpath="/GFI-IZD-POD/NTD-GFI-IZD-POD_1000343/P1078125" xmlDataType="decimal"/>
    </xmlCellPr>
  </singleXmlCell>
  <singleXmlCell id="572" r="I22" connectionId="0">
    <xmlCellPr id="1" uniqueName="P1078126">
      <xmlPr mapId="1" xpath="/GFI-IZD-POD/NTD-GFI-IZD-POD_1000343/P1078126" xmlDataType="decimal"/>
    </xmlCellPr>
  </singleXmlCell>
  <singleXmlCell id="573" r="H23" connectionId="0">
    <xmlCellPr id="1" uniqueName="P1078127">
      <xmlPr mapId="1" xpath="/GFI-IZD-POD/NTD-GFI-IZD-POD_1000343/P1078127" xmlDataType="decimal"/>
    </xmlCellPr>
  </singleXmlCell>
  <singleXmlCell id="574" r="I23" connectionId="0">
    <xmlCellPr id="1" uniqueName="P1078128">
      <xmlPr mapId="1" xpath="/GFI-IZD-POD/NTD-GFI-IZD-POD_1000343/P1078128" xmlDataType="decimal"/>
    </xmlCellPr>
  </singleXmlCell>
  <singleXmlCell id="575" r="H24" connectionId="0">
    <xmlCellPr id="1" uniqueName="P1078129">
      <xmlPr mapId="1" xpath="/GFI-IZD-POD/NTD-GFI-IZD-POD_1000343/P1078129" xmlDataType="decimal"/>
    </xmlCellPr>
  </singleXmlCell>
  <singleXmlCell id="576" r="I24" connectionId="0">
    <xmlCellPr id="1" uniqueName="P1078130">
      <xmlPr mapId="1" xpath="/GFI-IZD-POD/NTD-GFI-IZD-POD_1000343/P1078130" xmlDataType="decimal"/>
    </xmlCellPr>
  </singleXmlCell>
  <singleXmlCell id="577" r="H25" connectionId="0">
    <xmlCellPr id="1" uniqueName="P1078131">
      <xmlPr mapId="1" xpath="/GFI-IZD-POD/NTD-GFI-IZD-POD_1000343/P1078131" xmlDataType="decimal"/>
    </xmlCellPr>
  </singleXmlCell>
  <singleXmlCell id="578" r="I25" connectionId="0">
    <xmlCellPr id="1" uniqueName="P1078132">
      <xmlPr mapId="1" xpath="/GFI-IZD-POD/NTD-GFI-IZD-POD_1000343/P1078132" xmlDataType="decimal"/>
    </xmlCellPr>
  </singleXmlCell>
  <singleXmlCell id="579" r="H26" connectionId="0">
    <xmlCellPr id="1" uniqueName="P1078133">
      <xmlPr mapId="1" xpath="/GFI-IZD-POD/NTD-GFI-IZD-POD_1000343/P1078133" xmlDataType="decimal"/>
    </xmlCellPr>
  </singleXmlCell>
  <singleXmlCell id="580" r="I26" connectionId="0">
    <xmlCellPr id="1" uniqueName="P1078134">
      <xmlPr mapId="1" xpath="/GFI-IZD-POD/NTD-GFI-IZD-POD_1000343/P1078134" xmlDataType="decimal"/>
    </xmlCellPr>
  </singleXmlCell>
  <singleXmlCell id="581" r="H27" connectionId="0">
    <xmlCellPr id="1" uniqueName="P1078135">
      <xmlPr mapId="1" xpath="/GFI-IZD-POD/NTD-GFI-IZD-POD_1000343/P1078135" xmlDataType="decimal"/>
    </xmlCellPr>
  </singleXmlCell>
  <singleXmlCell id="582" r="I27" connectionId="0">
    <xmlCellPr id="1" uniqueName="P1078136">
      <xmlPr mapId="1" xpath="/GFI-IZD-POD/NTD-GFI-IZD-POD_1000343/P1078136" xmlDataType="decimal"/>
    </xmlCellPr>
  </singleXmlCell>
  <singleXmlCell id="583" r="H28" connectionId="0">
    <xmlCellPr id="1" uniqueName="P1078137">
      <xmlPr mapId="1" xpath="/GFI-IZD-POD/NTD-GFI-IZD-POD_1000343/P1078137" xmlDataType="decimal"/>
    </xmlCellPr>
  </singleXmlCell>
  <singleXmlCell id="584" r="I28" connectionId="0">
    <xmlCellPr id="1" uniqueName="P1078138">
      <xmlPr mapId="1" xpath="/GFI-IZD-POD/NTD-GFI-IZD-POD_1000343/P1078138" xmlDataType="decimal"/>
    </xmlCellPr>
  </singleXmlCell>
  <singleXmlCell id="585" r="H29" connectionId="0">
    <xmlCellPr id="1" uniqueName="P1078139">
      <xmlPr mapId="1" xpath="/GFI-IZD-POD/NTD-GFI-IZD-POD_1000343/P1078139" xmlDataType="decimal"/>
    </xmlCellPr>
  </singleXmlCell>
  <singleXmlCell id="586" r="I29" connectionId="0">
    <xmlCellPr id="1" uniqueName="P1078140">
      <xmlPr mapId="1" xpath="/GFI-IZD-POD/NTD-GFI-IZD-POD_1000343/P1078140" xmlDataType="decimal"/>
    </xmlCellPr>
  </singleXmlCell>
  <singleXmlCell id="587" r="H30" connectionId="0">
    <xmlCellPr id="1" uniqueName="P1078141">
      <xmlPr mapId="1" xpath="/GFI-IZD-POD/NTD-GFI-IZD-POD_1000343/P1078141" xmlDataType="decimal"/>
    </xmlCellPr>
  </singleXmlCell>
  <singleXmlCell id="588" r="I30" connectionId="0">
    <xmlCellPr id="1" uniqueName="P1078142">
      <xmlPr mapId="1" xpath="/GFI-IZD-POD/NTD-GFI-IZD-POD_1000343/P1078142" xmlDataType="decimal"/>
    </xmlCellPr>
  </singleXmlCell>
  <singleXmlCell id="589" r="H31" connectionId="0">
    <xmlCellPr id="1" uniqueName="P1078143">
      <xmlPr mapId="1" xpath="/GFI-IZD-POD/NTD-GFI-IZD-POD_1000343/P1078143" xmlDataType="decimal"/>
    </xmlCellPr>
  </singleXmlCell>
  <singleXmlCell id="590" r="I31" connectionId="0">
    <xmlCellPr id="1" uniqueName="P1078144">
      <xmlPr mapId="1" xpath="/GFI-IZD-POD/NTD-GFI-IZD-POD_1000343/P1078144" xmlDataType="decimal"/>
    </xmlCellPr>
  </singleXmlCell>
  <singleXmlCell id="591" r="H32" connectionId="0">
    <xmlCellPr id="1" uniqueName="P1078145">
      <xmlPr mapId="1" xpath="/GFI-IZD-POD/NTD-GFI-IZD-POD_1000343/P1078145" xmlDataType="decimal"/>
    </xmlCellPr>
  </singleXmlCell>
  <singleXmlCell id="592" r="I32" connectionId="0">
    <xmlCellPr id="1" uniqueName="P1078146">
      <xmlPr mapId="1" xpath="/GFI-IZD-POD/NTD-GFI-IZD-POD_1000343/P1078146" xmlDataType="decimal"/>
    </xmlCellPr>
  </singleXmlCell>
  <singleXmlCell id="593" r="H33" connectionId="0">
    <xmlCellPr id="1" uniqueName="P1078147">
      <xmlPr mapId="1" xpath="/GFI-IZD-POD/NTD-GFI-IZD-POD_1000343/P1078147" xmlDataType="decimal"/>
    </xmlCellPr>
  </singleXmlCell>
  <singleXmlCell id="594" r="I33" connectionId="0">
    <xmlCellPr id="1" uniqueName="P1078148">
      <xmlPr mapId="1" xpath="/GFI-IZD-POD/NTD-GFI-IZD-POD_1000343/P1078148" xmlDataType="decimal"/>
    </xmlCellPr>
  </singleXmlCell>
  <singleXmlCell id="595" r="H34" connectionId="0">
    <xmlCellPr id="1" uniqueName="P1078149">
      <xmlPr mapId="1" xpath="/GFI-IZD-POD/NTD-GFI-IZD-POD_1000343/P1078149" xmlDataType="decimal"/>
    </xmlCellPr>
  </singleXmlCell>
  <singleXmlCell id="596" r="I34" connectionId="0">
    <xmlCellPr id="1" uniqueName="P1078150">
      <xmlPr mapId="1" xpath="/GFI-IZD-POD/NTD-GFI-IZD-POD_1000343/P1078150" xmlDataType="decimal"/>
    </xmlCellPr>
  </singleXmlCell>
  <singleXmlCell id="597" r="H36" connectionId="0">
    <xmlCellPr id="1" uniqueName="P1078151">
      <xmlPr mapId="1" xpath="/GFI-IZD-POD/NTD-GFI-IZD-POD_1000343/P1078151" xmlDataType="decimal"/>
    </xmlCellPr>
  </singleXmlCell>
  <singleXmlCell id="598" r="I36" connectionId="0">
    <xmlCellPr id="1" uniqueName="P1078152">
      <xmlPr mapId="1" xpath="/GFI-IZD-POD/NTD-GFI-IZD-POD_1000343/P1078152" xmlDataType="decimal"/>
    </xmlCellPr>
  </singleXmlCell>
  <singleXmlCell id="599" r="H37" connectionId="0">
    <xmlCellPr id="1" uniqueName="P1078153">
      <xmlPr mapId="1" xpath="/GFI-IZD-POD/NTD-GFI-IZD-POD_1000343/P1078153" xmlDataType="decimal"/>
    </xmlCellPr>
  </singleXmlCell>
  <singleXmlCell id="600" r="I37" connectionId="0">
    <xmlCellPr id="1" uniqueName="P1078154">
      <xmlPr mapId="1" xpath="/GFI-IZD-POD/NTD-GFI-IZD-POD_1000343/P1078154" xmlDataType="decimal"/>
    </xmlCellPr>
  </singleXmlCell>
  <singleXmlCell id="601" r="H38" connectionId="0">
    <xmlCellPr id="1" uniqueName="P1078155">
      <xmlPr mapId="1" xpath="/GFI-IZD-POD/NTD-GFI-IZD-POD_1000343/P1078155" xmlDataType="decimal"/>
    </xmlCellPr>
  </singleXmlCell>
  <singleXmlCell id="602" r="I38" connectionId="0">
    <xmlCellPr id="1" uniqueName="P1078156">
      <xmlPr mapId="1" xpath="/GFI-IZD-POD/NTD-GFI-IZD-POD_1000343/P1078156" xmlDataType="decimal"/>
    </xmlCellPr>
  </singleXmlCell>
  <singleXmlCell id="603" r="H39" connectionId="0">
    <xmlCellPr id="1" uniqueName="P1078157">
      <xmlPr mapId="1" xpath="/GFI-IZD-POD/NTD-GFI-IZD-POD_1000343/P1078157" xmlDataType="decimal"/>
    </xmlCellPr>
  </singleXmlCell>
  <singleXmlCell id="604" r="I39" connectionId="0">
    <xmlCellPr id="1" uniqueName="P1078158">
      <xmlPr mapId="1" xpath="/GFI-IZD-POD/NTD-GFI-IZD-POD_1000343/P1078158" xmlDataType="decimal"/>
    </xmlCellPr>
  </singleXmlCell>
  <singleXmlCell id="605" r="H40" connectionId="0">
    <xmlCellPr id="1" uniqueName="P1078159">
      <xmlPr mapId="1" xpath="/GFI-IZD-POD/NTD-GFI-IZD-POD_1000343/P1078159" xmlDataType="decimal"/>
    </xmlCellPr>
  </singleXmlCell>
  <singleXmlCell id="606" r="I40" connectionId="0">
    <xmlCellPr id="1" uniqueName="P1078160">
      <xmlPr mapId="1" xpath="/GFI-IZD-POD/NTD-GFI-IZD-POD_1000343/P1078160" xmlDataType="decimal"/>
    </xmlCellPr>
  </singleXmlCell>
  <singleXmlCell id="607" r="H41" connectionId="0">
    <xmlCellPr id="1" uniqueName="P1078161">
      <xmlPr mapId="1" xpath="/GFI-IZD-POD/NTD-GFI-IZD-POD_1000343/P1078161" xmlDataType="decimal"/>
    </xmlCellPr>
  </singleXmlCell>
  <singleXmlCell id="608" r="I41" connectionId="0">
    <xmlCellPr id="1" uniqueName="P1078162">
      <xmlPr mapId="1" xpath="/GFI-IZD-POD/NTD-GFI-IZD-POD_1000343/P1078162" xmlDataType="decimal"/>
    </xmlCellPr>
  </singleXmlCell>
  <singleXmlCell id="609" r="H42" connectionId="0">
    <xmlCellPr id="1" uniqueName="P1078163">
      <xmlPr mapId="1" xpath="/GFI-IZD-POD/NTD-GFI-IZD-POD_1000343/P1078163" xmlDataType="decimal"/>
    </xmlCellPr>
  </singleXmlCell>
  <singleXmlCell id="610" r="I42" connectionId="0">
    <xmlCellPr id="1" uniqueName="P1078164">
      <xmlPr mapId="1" xpath="/GFI-IZD-POD/NTD-GFI-IZD-POD_1000343/P1078164" xmlDataType="decimal"/>
    </xmlCellPr>
  </singleXmlCell>
  <singleXmlCell id="611" r="H43" connectionId="0">
    <xmlCellPr id="1" uniqueName="P1078165">
      <xmlPr mapId="1" xpath="/GFI-IZD-POD/NTD-GFI-IZD-POD_1000343/P1078165" xmlDataType="decimal"/>
    </xmlCellPr>
  </singleXmlCell>
  <singleXmlCell id="612" r="I43" connectionId="0">
    <xmlCellPr id="1" uniqueName="P1078166">
      <xmlPr mapId="1" xpath="/GFI-IZD-POD/NTD-GFI-IZD-POD_1000343/P1078166" xmlDataType="decimal"/>
    </xmlCellPr>
  </singleXmlCell>
  <singleXmlCell id="613" r="H44" connectionId="0">
    <xmlCellPr id="1" uniqueName="P1078167">
      <xmlPr mapId="1" xpath="/GFI-IZD-POD/NTD-GFI-IZD-POD_1000343/P1078167" xmlDataType="decimal"/>
    </xmlCellPr>
  </singleXmlCell>
  <singleXmlCell id="614" r="I44" connectionId="0">
    <xmlCellPr id="1" uniqueName="P1078168">
      <xmlPr mapId="1" xpath="/GFI-IZD-POD/NTD-GFI-IZD-POD_1000343/P1078168" xmlDataType="decimal"/>
    </xmlCellPr>
  </singleXmlCell>
  <singleXmlCell id="615" r="H45" connectionId="0">
    <xmlCellPr id="1" uniqueName="P1078169">
      <xmlPr mapId="1" xpath="/GFI-IZD-POD/NTD-GFI-IZD-POD_1000343/P1078169" xmlDataType="decimal"/>
    </xmlCellPr>
  </singleXmlCell>
  <singleXmlCell id="616" r="I45" connectionId="0">
    <xmlCellPr id="1" uniqueName="P1078170">
      <xmlPr mapId="1" xpath="/GFI-IZD-POD/NTD-GFI-IZD-POD_1000343/P1078170" xmlDataType="decimal"/>
    </xmlCellPr>
  </singleXmlCell>
  <singleXmlCell id="617" r="H46" connectionId="0">
    <xmlCellPr id="1" uniqueName="P1078171">
      <xmlPr mapId="1" xpath="/GFI-IZD-POD/NTD-GFI-IZD-POD_1000343/P1078171" xmlDataType="decimal"/>
    </xmlCellPr>
  </singleXmlCell>
  <singleXmlCell id="618" r="I46" connectionId="0">
    <xmlCellPr id="1" uniqueName="P1078172">
      <xmlPr mapId="1" xpath="/GFI-IZD-POD/NTD-GFI-IZD-POD_1000343/P1078172" xmlDataType="decimal"/>
    </xmlCellPr>
  </singleXmlCell>
  <singleXmlCell id="619" r="H47" connectionId="0">
    <xmlCellPr id="1" uniqueName="P1078173">
      <xmlPr mapId="1" xpath="/GFI-IZD-POD/NTD-GFI-IZD-POD_1000343/P1078173" xmlDataType="decimal"/>
    </xmlCellPr>
  </singleXmlCell>
  <singleXmlCell id="620" r="I47" connectionId="0">
    <xmlCellPr id="1" uniqueName="P1078174">
      <xmlPr mapId="1" xpath="/GFI-IZD-POD/NTD-GFI-IZD-POD_1000343/P1078174" xmlDataType="decimal"/>
    </xmlCellPr>
  </singleXmlCell>
  <singleXmlCell id="621" r="H48" connectionId="0">
    <xmlCellPr id="1" uniqueName="P1078175">
      <xmlPr mapId="1" xpath="/GFI-IZD-POD/NTD-GFI-IZD-POD_1000343/P1078175" xmlDataType="decimal"/>
    </xmlCellPr>
  </singleXmlCell>
  <singleXmlCell id="622" r="I48" connectionId="0">
    <xmlCellPr id="1" uniqueName="P1078176">
      <xmlPr mapId="1" xpath="/GFI-IZD-POD/NTD-GFI-IZD-POD_1000343/P1078176" xmlDataType="decimal"/>
    </xmlCellPr>
  </singleXmlCell>
  <singleXmlCell id="623" r="H49" connectionId="0">
    <xmlCellPr id="1" uniqueName="P1078177">
      <xmlPr mapId="1" xpath="/GFI-IZD-POD/NTD-GFI-IZD-POD_1000343/P1078177" xmlDataType="decimal"/>
    </xmlCellPr>
  </singleXmlCell>
  <singleXmlCell id="624" r="I49" connectionId="0">
    <xmlCellPr id="1" uniqueName="P1078178">
      <xmlPr mapId="1" xpath="/GFI-IZD-POD/NTD-GFI-IZD-POD_1000343/P1078178" xmlDataType="decimal"/>
    </xmlCellPr>
  </singleXmlCell>
  <singleXmlCell id="625" r="H50" connectionId="0">
    <xmlCellPr id="1" uniqueName="P1078179">
      <xmlPr mapId="1" xpath="/GFI-IZD-POD/NTD-GFI-IZD-POD_1000343/P1078179" xmlDataType="decimal"/>
    </xmlCellPr>
  </singleXmlCell>
  <singleXmlCell id="626" r="I50" connectionId="0">
    <xmlCellPr id="1" uniqueName="P1078180">
      <xmlPr mapId="1" xpath="/GFI-IZD-POD/NTD-GFI-IZD-POD_1000343/P1078180" xmlDataType="decimal"/>
    </xmlCellPr>
  </singleXmlCell>
  <singleXmlCell id="627" r="H51" connectionId="0">
    <xmlCellPr id="1" uniqueName="P1078181">
      <xmlPr mapId="1" xpath="/GFI-IZD-POD/NTD-GFI-IZD-POD_1000343/P1078181" xmlDataType="decimal"/>
    </xmlCellPr>
  </singleXmlCell>
  <singleXmlCell id="628" r="I51" connectionId="0">
    <xmlCellPr id="1" uniqueName="P1078182">
      <xmlPr mapId="1" xpath="/GFI-IZD-POD/NTD-GFI-IZD-POD_1000343/P1078182" xmlDataType="decimal"/>
    </xmlCellPr>
  </singleXmlCell>
</singleXmlCells>
</file>

<file path=xl/tables/tableSingleCells6.xml><?xml version="1.0" encoding="utf-8"?>
<singleXmlCells xmlns="http://schemas.openxmlformats.org/spreadsheetml/2006/main">
  <singleXmlCell id="629" r="H7" connectionId="0">
    <xmlCellPr id="1" uniqueName="P1073415">
      <xmlPr mapId="1" xpath="/GFI-IZD-POD/IPK-GFI-IZD-POD_1000344/P1073415" xmlDataType="decimal"/>
    </xmlCellPr>
  </singleXmlCell>
  <singleXmlCell id="630" r="I7" connectionId="0">
    <xmlCellPr id="1" uniqueName="P1078183">
      <xmlPr mapId="1" xpath="/GFI-IZD-POD/IPK-GFI-IZD-POD_1000344/P1078183" xmlDataType="decimal"/>
    </xmlCellPr>
  </singleXmlCell>
  <singleXmlCell id="631" r="J7" connectionId="0">
    <xmlCellPr id="1" uniqueName="P1078184">
      <xmlPr mapId="1" xpath="/GFI-IZD-POD/IPK-GFI-IZD-POD_1000344/P1078184" xmlDataType="decimal"/>
    </xmlCellPr>
  </singleXmlCell>
  <singleXmlCell id="632" r="K7" connectionId="0">
    <xmlCellPr id="1" uniqueName="P1078185">
      <xmlPr mapId="1" xpath="/GFI-IZD-POD/IPK-GFI-IZD-POD_1000344/P1078185" xmlDataType="decimal"/>
    </xmlCellPr>
  </singleXmlCell>
  <singleXmlCell id="633" r="L7" connectionId="0">
    <xmlCellPr id="1" uniqueName="P1078186">
      <xmlPr mapId="1" xpath="/GFI-IZD-POD/IPK-GFI-IZD-POD_1000344/P1078186" xmlDataType="decimal"/>
    </xmlCellPr>
  </singleXmlCell>
  <singleXmlCell id="634" r="M7" connectionId="0">
    <xmlCellPr id="1" uniqueName="P1078187">
      <xmlPr mapId="1" xpath="/GFI-IZD-POD/IPK-GFI-IZD-POD_1000344/P1078187" xmlDataType="decimal"/>
    </xmlCellPr>
  </singleXmlCell>
  <singleXmlCell id="635" r="N7" connectionId="0">
    <xmlCellPr id="1" uniqueName="P1078188">
      <xmlPr mapId="1" xpath="/GFI-IZD-POD/IPK-GFI-IZD-POD_1000344/P1078188" xmlDataType="decimal"/>
    </xmlCellPr>
  </singleXmlCell>
  <singleXmlCell id="636" r="O7" connectionId="0">
    <xmlCellPr id="1" uniqueName="P1078189">
      <xmlPr mapId="1" xpath="/GFI-IZD-POD/IPK-GFI-IZD-POD_1000344/P1078189" xmlDataType="decimal"/>
    </xmlCellPr>
  </singleXmlCell>
  <singleXmlCell id="637" r="P7" connectionId="0">
    <xmlCellPr id="1" uniqueName="P1081532">
      <xmlPr mapId="1" xpath="/GFI-IZD-POD/IPK-GFI-IZD-POD_1000344/P1081532" xmlDataType="decimal"/>
    </xmlCellPr>
  </singleXmlCell>
  <singleXmlCell id="638" r="Q7" connectionId="0">
    <xmlCellPr id="1" uniqueName="P1081533">
      <xmlPr mapId="1" xpath="/GFI-IZD-POD/IPK-GFI-IZD-POD_1000344/P1081533" xmlDataType="decimal"/>
    </xmlCellPr>
  </singleXmlCell>
  <singleXmlCell id="639" r="R7" connectionId="0">
    <xmlCellPr id="1" uniqueName="P1081534">
      <xmlPr mapId="1" xpath="/GFI-IZD-POD/IPK-GFI-IZD-POD_1000344/P1081534" xmlDataType="decimal"/>
    </xmlCellPr>
  </singleXmlCell>
  <singleXmlCell id="640" r="S7" connectionId="0">
    <xmlCellPr id="1" uniqueName="P1081535">
      <xmlPr mapId="1" xpath="/GFI-IZD-POD/IPK-GFI-IZD-POD_1000344/P1081535" xmlDataType="decimal"/>
    </xmlCellPr>
  </singleXmlCell>
  <singleXmlCell id="641" r="T7" connectionId="0">
    <xmlCellPr id="1" uniqueName="P1081536">
      <xmlPr mapId="1" xpath="/GFI-IZD-POD/IPK-GFI-IZD-POD_1000344/P1081536" xmlDataType="decimal"/>
    </xmlCellPr>
  </singleXmlCell>
  <singleXmlCell id="647" r="U7" connectionId="0">
    <xmlCellPr id="1" uniqueName="P1081537">
      <xmlPr mapId="1" xpath="/GFI-IZD-POD/IPK-GFI-IZD-POD_1000344/P1081537" xmlDataType="decimal"/>
    </xmlCellPr>
  </singleXmlCell>
  <singleXmlCell id="648" r="V7" connectionId="0">
    <xmlCellPr id="1" uniqueName="P1081538">
      <xmlPr mapId="1" xpath="/GFI-IZD-POD/IPK-GFI-IZD-POD_1000344/P1081538" xmlDataType="decimal"/>
    </xmlCellPr>
  </singleXmlCell>
  <singleXmlCell id="649" r="W7" connectionId="0">
    <xmlCellPr id="1" uniqueName="P1081539">
      <xmlPr mapId="1" xpath="/GFI-IZD-POD/IPK-GFI-IZD-POD_1000344/P1081539" xmlDataType="decimal"/>
    </xmlCellPr>
  </singleXmlCell>
  <singleXmlCell id="650" r="H8" connectionId="0">
    <xmlCellPr id="1" uniqueName="P1078190">
      <xmlPr mapId="1" xpath="/GFI-IZD-POD/IPK-GFI-IZD-POD_1000344/P1078190" xmlDataType="decimal"/>
    </xmlCellPr>
  </singleXmlCell>
  <singleXmlCell id="651" r="I8" connectionId="0">
    <xmlCellPr id="1" uniqueName="P1078191">
      <xmlPr mapId="1" xpath="/GFI-IZD-POD/IPK-GFI-IZD-POD_1000344/P1078191" xmlDataType="decimal"/>
    </xmlCellPr>
  </singleXmlCell>
  <singleXmlCell id="652" r="J8" connectionId="0">
    <xmlCellPr id="1" uniqueName="P1078192">
      <xmlPr mapId="1" xpath="/GFI-IZD-POD/IPK-GFI-IZD-POD_1000344/P1078192" xmlDataType="decimal"/>
    </xmlCellPr>
  </singleXmlCell>
  <singleXmlCell id="653" r="K8" connectionId="0">
    <xmlCellPr id="1" uniqueName="P1078193">
      <xmlPr mapId="1" xpath="/GFI-IZD-POD/IPK-GFI-IZD-POD_1000344/P1078193" xmlDataType="decimal"/>
    </xmlCellPr>
  </singleXmlCell>
  <singleXmlCell id="654" r="L8" connectionId="0">
    <xmlCellPr id="1" uniqueName="P1078194">
      <xmlPr mapId="1" xpath="/GFI-IZD-POD/IPK-GFI-IZD-POD_1000344/P1078194" xmlDataType="decimal"/>
    </xmlCellPr>
  </singleXmlCell>
  <singleXmlCell id="655" r="M8" connectionId="0">
    <xmlCellPr id="1" uniqueName="P1078195">
      <xmlPr mapId="1" xpath="/GFI-IZD-POD/IPK-GFI-IZD-POD_1000344/P1078195" xmlDataType="decimal"/>
    </xmlCellPr>
  </singleXmlCell>
  <singleXmlCell id="656" r="N8" connectionId="0">
    <xmlCellPr id="1" uniqueName="P1078196">
      <xmlPr mapId="1" xpath="/GFI-IZD-POD/IPK-GFI-IZD-POD_1000344/P1078196" xmlDataType="decimal"/>
    </xmlCellPr>
  </singleXmlCell>
  <singleXmlCell id="657" r="O8" connectionId="0">
    <xmlCellPr id="1" uniqueName="P1078197">
      <xmlPr mapId="1" xpath="/GFI-IZD-POD/IPK-GFI-IZD-POD_1000344/P1078197" xmlDataType="decimal"/>
    </xmlCellPr>
  </singleXmlCell>
  <singleXmlCell id="658" r="P8" connectionId="0">
    <xmlCellPr id="1" uniqueName="P1081540">
      <xmlPr mapId="1" xpath="/GFI-IZD-POD/IPK-GFI-IZD-POD_1000344/P1081540" xmlDataType="decimal"/>
    </xmlCellPr>
  </singleXmlCell>
  <singleXmlCell id="659" r="Q8" connectionId="0">
    <xmlCellPr id="1" uniqueName="P1081546">
      <xmlPr mapId="1" xpath="/GFI-IZD-POD/IPK-GFI-IZD-POD_1000344/P1081546" xmlDataType="decimal"/>
    </xmlCellPr>
  </singleXmlCell>
  <singleXmlCell id="660" r="R8" connectionId="0">
    <xmlCellPr id="1" uniqueName="P1081648">
      <xmlPr mapId="1" xpath="/GFI-IZD-POD/IPK-GFI-IZD-POD_1000344/P1081648" xmlDataType="decimal"/>
    </xmlCellPr>
  </singleXmlCell>
  <singleXmlCell id="661" r="S8" connectionId="0">
    <xmlCellPr id="1" uniqueName="P1081649">
      <xmlPr mapId="1" xpath="/GFI-IZD-POD/IPK-GFI-IZD-POD_1000344/P1081649" xmlDataType="decimal"/>
    </xmlCellPr>
  </singleXmlCell>
  <singleXmlCell id="662" r="T8" connectionId="0">
    <xmlCellPr id="1" uniqueName="P1081651">
      <xmlPr mapId="1" xpath="/GFI-IZD-POD/IPK-GFI-IZD-POD_1000344/P1081651" xmlDataType="decimal"/>
    </xmlCellPr>
  </singleXmlCell>
  <singleXmlCell id="663" r="U8" connectionId="0">
    <xmlCellPr id="1" uniqueName="P1081656">
      <xmlPr mapId="1" xpath="/GFI-IZD-POD/IPK-GFI-IZD-POD_1000344/P1081656" xmlDataType="decimal"/>
    </xmlCellPr>
  </singleXmlCell>
  <singleXmlCell id="664" r="V8" connectionId="0">
    <xmlCellPr id="1" uniqueName="P1081658">
      <xmlPr mapId="1" xpath="/GFI-IZD-POD/IPK-GFI-IZD-POD_1000344/P1081658" xmlDataType="decimal"/>
    </xmlCellPr>
  </singleXmlCell>
  <singleXmlCell id="665" r="W8" connectionId="0">
    <xmlCellPr id="1" uniqueName="P1081660">
      <xmlPr mapId="1" xpath="/GFI-IZD-POD/IPK-GFI-IZD-POD_1000344/P1081660" xmlDataType="decimal"/>
    </xmlCellPr>
  </singleXmlCell>
  <singleXmlCell id="666" r="H9" connectionId="0">
    <xmlCellPr id="1" uniqueName="P1078198">
      <xmlPr mapId="1" xpath="/GFI-IZD-POD/IPK-GFI-IZD-POD_1000344/P1078198" xmlDataType="decimal"/>
    </xmlCellPr>
  </singleXmlCell>
  <singleXmlCell id="667" r="I9" connectionId="0">
    <xmlCellPr id="1" uniqueName="P1078199">
      <xmlPr mapId="1" xpath="/GFI-IZD-POD/IPK-GFI-IZD-POD_1000344/P1078199" xmlDataType="decimal"/>
    </xmlCellPr>
  </singleXmlCell>
  <singleXmlCell id="668" r="J9" connectionId="0">
    <xmlCellPr id="1" uniqueName="P1078200">
      <xmlPr mapId="1" xpath="/GFI-IZD-POD/IPK-GFI-IZD-POD_1000344/P1078200" xmlDataType="decimal"/>
    </xmlCellPr>
  </singleXmlCell>
  <singleXmlCell id="669" r="K9" connectionId="0">
    <xmlCellPr id="1" uniqueName="P1078201">
      <xmlPr mapId="1" xpath="/GFI-IZD-POD/IPK-GFI-IZD-POD_1000344/P1078201" xmlDataType="decimal"/>
    </xmlCellPr>
  </singleXmlCell>
  <singleXmlCell id="670" r="L9" connectionId="0">
    <xmlCellPr id="1" uniqueName="P1078202">
      <xmlPr mapId="1" xpath="/GFI-IZD-POD/IPK-GFI-IZD-POD_1000344/P1078202" xmlDataType="decimal"/>
    </xmlCellPr>
  </singleXmlCell>
  <singleXmlCell id="671" r="M9" connectionId="0">
    <xmlCellPr id="1" uniqueName="P1078203">
      <xmlPr mapId="1" xpath="/GFI-IZD-POD/IPK-GFI-IZD-POD_1000344/P1078203" xmlDataType="decimal"/>
    </xmlCellPr>
  </singleXmlCell>
  <singleXmlCell id="672" r="N9" connectionId="0">
    <xmlCellPr id="1" uniqueName="P1078204">
      <xmlPr mapId="1" xpath="/GFI-IZD-POD/IPK-GFI-IZD-POD_1000344/P1078204" xmlDataType="decimal"/>
    </xmlCellPr>
  </singleXmlCell>
  <singleXmlCell id="673" r="O9" connectionId="0">
    <xmlCellPr id="1" uniqueName="P1078205">
      <xmlPr mapId="1" xpath="/GFI-IZD-POD/IPK-GFI-IZD-POD_1000344/P1078205" xmlDataType="decimal"/>
    </xmlCellPr>
  </singleXmlCell>
  <singleXmlCell id="674" r="P9" connectionId="0">
    <xmlCellPr id="1" uniqueName="P1081541">
      <xmlPr mapId="1" xpath="/GFI-IZD-POD/IPK-GFI-IZD-POD_1000344/P1081541" xmlDataType="decimal"/>
    </xmlCellPr>
  </singleXmlCell>
  <singleXmlCell id="675" r="Q9" connectionId="0">
    <xmlCellPr id="1" uniqueName="P1081548">
      <xmlPr mapId="1" xpath="/GFI-IZD-POD/IPK-GFI-IZD-POD_1000344/P1081548" xmlDataType="decimal"/>
    </xmlCellPr>
  </singleXmlCell>
  <singleXmlCell id="676" r="R9" connectionId="0">
    <xmlCellPr id="1" uniqueName="P1081662">
      <xmlPr mapId="1" xpath="/GFI-IZD-POD/IPK-GFI-IZD-POD_1000344/P1081662" xmlDataType="decimal"/>
    </xmlCellPr>
  </singleXmlCell>
  <singleXmlCell id="677" r="S9" connectionId="0">
    <xmlCellPr id="1" uniqueName="P1081664">
      <xmlPr mapId="1" xpath="/GFI-IZD-POD/IPK-GFI-IZD-POD_1000344/P1081664" xmlDataType="decimal"/>
    </xmlCellPr>
  </singleXmlCell>
  <singleXmlCell id="678" r="T9" connectionId="0">
    <xmlCellPr id="1" uniqueName="P1081666">
      <xmlPr mapId="1" xpath="/GFI-IZD-POD/IPK-GFI-IZD-POD_1000344/P1081666" xmlDataType="decimal"/>
    </xmlCellPr>
  </singleXmlCell>
  <singleXmlCell id="679" r="U9" connectionId="0">
    <xmlCellPr id="1" uniqueName="P1081668">
      <xmlPr mapId="1" xpath="/GFI-IZD-POD/IPK-GFI-IZD-POD_1000344/P1081668" xmlDataType="decimal"/>
    </xmlCellPr>
  </singleXmlCell>
  <singleXmlCell id="680" r="V9" connectionId="0">
    <xmlCellPr id="1" uniqueName="P1081670">
      <xmlPr mapId="1" xpath="/GFI-IZD-POD/IPK-GFI-IZD-POD_1000344/P1081670" xmlDataType="decimal"/>
    </xmlCellPr>
  </singleXmlCell>
  <singleXmlCell id="681" r="W9" connectionId="0">
    <xmlCellPr id="1" uniqueName="P1081672">
      <xmlPr mapId="1" xpath="/GFI-IZD-POD/IPK-GFI-IZD-POD_1000344/P1081672" xmlDataType="decimal"/>
    </xmlCellPr>
  </singleXmlCell>
  <singleXmlCell id="683" r="H10" connectionId="0">
    <xmlCellPr id="1" uniqueName="P1078206">
      <xmlPr mapId="1" xpath="/GFI-IZD-POD/IPK-GFI-IZD-POD_1000344/P1078206" xmlDataType="decimal"/>
    </xmlCellPr>
  </singleXmlCell>
  <singleXmlCell id="684" r="I10" connectionId="0">
    <xmlCellPr id="1" uniqueName="P1078207">
      <xmlPr mapId="1" xpath="/GFI-IZD-POD/IPK-GFI-IZD-POD_1000344/P1078207" xmlDataType="decimal"/>
    </xmlCellPr>
  </singleXmlCell>
  <singleXmlCell id="685" r="J10" connectionId="0">
    <xmlCellPr id="1" uniqueName="P1078208">
      <xmlPr mapId="1" xpath="/GFI-IZD-POD/IPK-GFI-IZD-POD_1000344/P1078208" xmlDataType="decimal"/>
    </xmlCellPr>
  </singleXmlCell>
  <singleXmlCell id="686" r="K10" connectionId="0">
    <xmlCellPr id="1" uniqueName="P1078209">
      <xmlPr mapId="1" xpath="/GFI-IZD-POD/IPK-GFI-IZD-POD_1000344/P1078209" xmlDataType="decimal"/>
    </xmlCellPr>
  </singleXmlCell>
  <singleXmlCell id="687" r="L10" connectionId="0">
    <xmlCellPr id="1" uniqueName="P1078210">
      <xmlPr mapId="1" xpath="/GFI-IZD-POD/IPK-GFI-IZD-POD_1000344/P1078210" xmlDataType="decimal"/>
    </xmlCellPr>
  </singleXmlCell>
  <singleXmlCell id="688" r="M10" connectionId="0">
    <xmlCellPr id="1" uniqueName="P1078215">
      <xmlPr mapId="1" xpath="/GFI-IZD-POD/IPK-GFI-IZD-POD_1000344/P1078215" xmlDataType="decimal"/>
    </xmlCellPr>
  </singleXmlCell>
  <singleXmlCell id="689" r="N10" connectionId="0">
    <xmlCellPr id="1" uniqueName="P1078217">
      <xmlPr mapId="1" xpath="/GFI-IZD-POD/IPK-GFI-IZD-POD_1000344/P1078217" xmlDataType="decimal"/>
    </xmlCellPr>
  </singleXmlCell>
  <singleXmlCell id="690" r="O10" connectionId="0">
    <xmlCellPr id="1" uniqueName="P1078220">
      <xmlPr mapId="1" xpath="/GFI-IZD-POD/IPK-GFI-IZD-POD_1000344/P1078220" xmlDataType="decimal"/>
    </xmlCellPr>
  </singleXmlCell>
  <singleXmlCell id="692" r="P10" connectionId="0">
    <xmlCellPr id="1" uniqueName="P1081542">
      <xmlPr mapId="1" xpath="/GFI-IZD-POD/IPK-GFI-IZD-POD_1000344/P1081542" xmlDataType="decimal"/>
    </xmlCellPr>
  </singleXmlCell>
  <singleXmlCell id="693" r="Q10" connectionId="0">
    <xmlCellPr id="1" uniqueName="P1081646">
      <xmlPr mapId="1" xpath="/GFI-IZD-POD/IPK-GFI-IZD-POD_1000344/P1081646" xmlDataType="decimal"/>
    </xmlCellPr>
  </singleXmlCell>
  <singleXmlCell id="694" r="R10" connectionId="0">
    <xmlCellPr id="1" uniqueName="P1081674">
      <xmlPr mapId="1" xpath="/GFI-IZD-POD/IPK-GFI-IZD-POD_1000344/P1081674" xmlDataType="decimal"/>
    </xmlCellPr>
  </singleXmlCell>
  <singleXmlCell id="695" r="S10" connectionId="0">
    <xmlCellPr id="1" uniqueName="P1081676">
      <xmlPr mapId="1" xpath="/GFI-IZD-POD/IPK-GFI-IZD-POD_1000344/P1081676" xmlDataType="decimal"/>
    </xmlCellPr>
  </singleXmlCell>
  <singleXmlCell id="696" r="T10" connectionId="0">
    <xmlCellPr id="1" uniqueName="P1081678">
      <xmlPr mapId="1" xpath="/GFI-IZD-POD/IPK-GFI-IZD-POD_1000344/P1081678" xmlDataType="decimal"/>
    </xmlCellPr>
  </singleXmlCell>
  <singleXmlCell id="697" r="U10" connectionId="0">
    <xmlCellPr id="1" uniqueName="P1081680">
      <xmlPr mapId="1" xpath="/GFI-IZD-POD/IPK-GFI-IZD-POD_1000344/P1081680" xmlDataType="decimal"/>
    </xmlCellPr>
  </singleXmlCell>
  <singleXmlCell id="698" r="V10" connectionId="0">
    <xmlCellPr id="1" uniqueName="P1081682">
      <xmlPr mapId="1" xpath="/GFI-IZD-POD/IPK-GFI-IZD-POD_1000344/P1081682" xmlDataType="decimal"/>
    </xmlCellPr>
  </singleXmlCell>
  <singleXmlCell id="699" r="W10" connectionId="0">
    <xmlCellPr id="1" uniqueName="P1081684">
      <xmlPr mapId="1" xpath="/GFI-IZD-POD/IPK-GFI-IZD-POD_1000344/P1081684" xmlDataType="decimal"/>
    </xmlCellPr>
  </singleXmlCell>
  <singleXmlCell id="700" r="H11" connectionId="0">
    <xmlCellPr id="1" uniqueName="P1078222">
      <xmlPr mapId="1" xpath="/GFI-IZD-POD/IPK-GFI-IZD-POD_1000344/P1078222" xmlDataType="decimal"/>
    </xmlCellPr>
  </singleXmlCell>
  <singleXmlCell id="701" r="I11" connectionId="0">
    <xmlCellPr id="1" uniqueName="P1078224">
      <xmlPr mapId="1" xpath="/GFI-IZD-POD/IPK-GFI-IZD-POD_1000344/P1078224" xmlDataType="decimal"/>
    </xmlCellPr>
  </singleXmlCell>
  <singleXmlCell id="702" r="J11" connectionId="0">
    <xmlCellPr id="1" uniqueName="P1078226">
      <xmlPr mapId="1" xpath="/GFI-IZD-POD/IPK-GFI-IZD-POD_1000344/P1078226" xmlDataType="decimal"/>
    </xmlCellPr>
  </singleXmlCell>
  <singleXmlCell id="703" r="K11" connectionId="0">
    <xmlCellPr id="1" uniqueName="P1078229">
      <xmlPr mapId="1" xpath="/GFI-IZD-POD/IPK-GFI-IZD-POD_1000344/P1078229" xmlDataType="decimal"/>
    </xmlCellPr>
  </singleXmlCell>
  <singleXmlCell id="704" r="L11" connectionId="0">
    <xmlCellPr id="1" uniqueName="P1078231">
      <xmlPr mapId="1" xpath="/GFI-IZD-POD/IPK-GFI-IZD-POD_1000344/P1078231" xmlDataType="decimal"/>
    </xmlCellPr>
  </singleXmlCell>
  <singleXmlCell id="705" r="M11" connectionId="0">
    <xmlCellPr id="1" uniqueName="P1078233">
      <xmlPr mapId="1" xpath="/GFI-IZD-POD/IPK-GFI-IZD-POD_1000344/P1078233" xmlDataType="decimal"/>
    </xmlCellPr>
  </singleXmlCell>
  <singleXmlCell id="706" r="N11" connectionId="0">
    <xmlCellPr id="1" uniqueName="P1078236">
      <xmlPr mapId="1" xpath="/GFI-IZD-POD/IPK-GFI-IZD-POD_1000344/P1078236" xmlDataType="decimal"/>
    </xmlCellPr>
  </singleXmlCell>
  <singleXmlCell id="707" r="O11" connectionId="0">
    <xmlCellPr id="1" uniqueName="P1078237">
      <xmlPr mapId="1" xpath="/GFI-IZD-POD/IPK-GFI-IZD-POD_1000344/P1078237" xmlDataType="decimal"/>
    </xmlCellPr>
  </singleXmlCell>
  <singleXmlCell id="708" r="P11" connectionId="0">
    <xmlCellPr id="1" uniqueName="P1081543">
      <xmlPr mapId="1" xpath="/GFI-IZD-POD/IPK-GFI-IZD-POD_1000344/P1081543" xmlDataType="decimal"/>
    </xmlCellPr>
  </singleXmlCell>
  <singleXmlCell id="709" r="Q11" connectionId="0">
    <xmlCellPr id="1" uniqueName="P1081685">
      <xmlPr mapId="1" xpath="/GFI-IZD-POD/IPK-GFI-IZD-POD_1000344/P1081685" xmlDataType="decimal"/>
    </xmlCellPr>
  </singleXmlCell>
  <singleXmlCell id="710" r="R11" connectionId="0">
    <xmlCellPr id="1" uniqueName="P1081686">
      <xmlPr mapId="1" xpath="/GFI-IZD-POD/IPK-GFI-IZD-POD_1000344/P1081686" xmlDataType="decimal"/>
    </xmlCellPr>
  </singleXmlCell>
  <singleXmlCell id="711" r="S11" connectionId="0">
    <xmlCellPr id="1" uniqueName="P1081687">
      <xmlPr mapId="1" xpath="/GFI-IZD-POD/IPK-GFI-IZD-POD_1000344/P1081687" xmlDataType="decimal"/>
    </xmlCellPr>
  </singleXmlCell>
  <singleXmlCell id="712" r="T11" connectionId="0">
    <xmlCellPr id="1" uniqueName="P1081688">
      <xmlPr mapId="1" xpath="/GFI-IZD-POD/IPK-GFI-IZD-POD_1000344/P1081688" xmlDataType="decimal"/>
    </xmlCellPr>
  </singleXmlCell>
  <singleXmlCell id="713" r="U11" connectionId="0">
    <xmlCellPr id="1" uniqueName="P1081689">
      <xmlPr mapId="1" xpath="/GFI-IZD-POD/IPK-GFI-IZD-POD_1000344/P1081689" xmlDataType="decimal"/>
    </xmlCellPr>
  </singleXmlCell>
  <singleXmlCell id="714" r="V11" connectionId="0">
    <xmlCellPr id="1" uniqueName="P1081690">
      <xmlPr mapId="1" xpath="/GFI-IZD-POD/IPK-GFI-IZD-POD_1000344/P1081690" xmlDataType="decimal"/>
    </xmlCellPr>
  </singleXmlCell>
  <singleXmlCell id="715" r="W11" connectionId="0">
    <xmlCellPr id="1" uniqueName="P1081696">
      <xmlPr mapId="1" xpath="/GFI-IZD-POD/IPK-GFI-IZD-POD_1000344/P1081696" xmlDataType="decimal"/>
    </xmlCellPr>
  </singleXmlCell>
  <singleXmlCell id="716" r="H12" connectionId="0">
    <xmlCellPr id="1" uniqueName="P1078238">
      <xmlPr mapId="1" xpath="/GFI-IZD-POD/IPK-GFI-IZD-POD_1000344/P1078238" xmlDataType="decimal"/>
    </xmlCellPr>
  </singleXmlCell>
  <singleXmlCell id="717" r="I12" connectionId="0">
    <xmlCellPr id="1" uniqueName="P1078239">
      <xmlPr mapId="1" xpath="/GFI-IZD-POD/IPK-GFI-IZD-POD_1000344/P1078239" xmlDataType="decimal"/>
    </xmlCellPr>
  </singleXmlCell>
  <singleXmlCell id="718" r="J12" connectionId="0">
    <xmlCellPr id="1" uniqueName="P1078240">
      <xmlPr mapId="1" xpath="/GFI-IZD-POD/IPK-GFI-IZD-POD_1000344/P1078240" xmlDataType="decimal"/>
    </xmlCellPr>
  </singleXmlCell>
  <singleXmlCell id="719" r="K12" connectionId="0">
    <xmlCellPr id="1" uniqueName="P1078241">
      <xmlPr mapId="1" xpath="/GFI-IZD-POD/IPK-GFI-IZD-POD_1000344/P1078241" xmlDataType="decimal"/>
    </xmlCellPr>
  </singleXmlCell>
  <singleXmlCell id="720" r="L12" connectionId="0">
    <xmlCellPr id="1" uniqueName="P1078242">
      <xmlPr mapId="1" xpath="/GFI-IZD-POD/IPK-GFI-IZD-POD_1000344/P1078242" xmlDataType="decimal"/>
    </xmlCellPr>
  </singleXmlCell>
  <singleXmlCell id="721" r="M12" connectionId="0">
    <xmlCellPr id="1" uniqueName="P1078243">
      <xmlPr mapId="1" xpath="/GFI-IZD-POD/IPK-GFI-IZD-POD_1000344/P1078243" xmlDataType="decimal"/>
    </xmlCellPr>
  </singleXmlCell>
  <singleXmlCell id="722" r="N12" connectionId="0">
    <xmlCellPr id="1" uniqueName="P1078946">
      <xmlPr mapId="1" xpath="/GFI-IZD-POD/IPK-GFI-IZD-POD_1000344/P1078946" xmlDataType="decimal"/>
    </xmlCellPr>
  </singleXmlCell>
  <singleXmlCell id="723" r="O12" connectionId="0">
    <xmlCellPr id="1" uniqueName="P1078947">
      <xmlPr mapId="1" xpath="/GFI-IZD-POD/IPK-GFI-IZD-POD_1000344/P1078947" xmlDataType="decimal"/>
    </xmlCellPr>
  </singleXmlCell>
  <singleXmlCell id="724" r="P12" connectionId="0">
    <xmlCellPr id="1" uniqueName="P1081544">
      <xmlPr mapId="1" xpath="/GFI-IZD-POD/IPK-GFI-IZD-POD_1000344/P1081544" xmlDataType="decimal"/>
    </xmlCellPr>
  </singleXmlCell>
  <singleXmlCell id="725" r="Q12" connectionId="0">
    <xmlCellPr id="1" uniqueName="P1081697">
      <xmlPr mapId="1" xpath="/GFI-IZD-POD/IPK-GFI-IZD-POD_1000344/P1081697" xmlDataType="decimal"/>
    </xmlCellPr>
  </singleXmlCell>
  <singleXmlCell id="726" r="R12" connectionId="0">
    <xmlCellPr id="1" uniqueName="P1081698">
      <xmlPr mapId="1" xpath="/GFI-IZD-POD/IPK-GFI-IZD-POD_1000344/P1081698" xmlDataType="decimal"/>
    </xmlCellPr>
  </singleXmlCell>
  <singleXmlCell id="727" r="S12" connectionId="0">
    <xmlCellPr id="1" uniqueName="P1081699">
      <xmlPr mapId="1" xpath="/GFI-IZD-POD/IPK-GFI-IZD-POD_1000344/P1081699" xmlDataType="decimal"/>
    </xmlCellPr>
  </singleXmlCell>
  <singleXmlCell id="728" r="T12" connectionId="0">
    <xmlCellPr id="1" uniqueName="P1081700">
      <xmlPr mapId="1" xpath="/GFI-IZD-POD/IPK-GFI-IZD-POD_1000344/P1081700" xmlDataType="decimal"/>
    </xmlCellPr>
  </singleXmlCell>
  <singleXmlCell id="729" r="U12" connectionId="0">
    <xmlCellPr id="1" uniqueName="P1081701">
      <xmlPr mapId="1" xpath="/GFI-IZD-POD/IPK-GFI-IZD-POD_1000344/P1081701" xmlDataType="decimal"/>
    </xmlCellPr>
  </singleXmlCell>
  <singleXmlCell id="730" r="V12" connectionId="0">
    <xmlCellPr id="1" uniqueName="P1081702">
      <xmlPr mapId="1" xpath="/GFI-IZD-POD/IPK-GFI-IZD-POD_1000344/P1081702" xmlDataType="decimal"/>
    </xmlCellPr>
  </singleXmlCell>
  <singleXmlCell id="731" r="W12" connectionId="0">
    <xmlCellPr id="1" uniqueName="P1081703">
      <xmlPr mapId="1" xpath="/GFI-IZD-POD/IPK-GFI-IZD-POD_1000344/P1081703" xmlDataType="decimal"/>
    </xmlCellPr>
  </singleXmlCell>
  <singleXmlCell id="732" r="H13" connectionId="0">
    <xmlCellPr id="1" uniqueName="P1078948">
      <xmlPr mapId="1" xpath="/GFI-IZD-POD/IPK-GFI-IZD-POD_1000344/P1078948" xmlDataType="decimal"/>
    </xmlCellPr>
  </singleXmlCell>
  <singleXmlCell id="733" r="I13" connectionId="0">
    <xmlCellPr id="1" uniqueName="P1078949">
      <xmlPr mapId="1" xpath="/GFI-IZD-POD/IPK-GFI-IZD-POD_1000344/P1078949" xmlDataType="decimal"/>
    </xmlCellPr>
  </singleXmlCell>
  <singleXmlCell id="734" r="J13" connectionId="0">
    <xmlCellPr id="1" uniqueName="P1079430">
      <xmlPr mapId="1" xpath="/GFI-IZD-POD/IPK-GFI-IZD-POD_1000344/P1079430" xmlDataType="decimal"/>
    </xmlCellPr>
  </singleXmlCell>
  <singleXmlCell id="735" r="K13" connectionId="0">
    <xmlCellPr id="1" uniqueName="P1079851">
      <xmlPr mapId="1" xpath="/GFI-IZD-POD/IPK-GFI-IZD-POD_1000344/P1079851" xmlDataType="decimal"/>
    </xmlCellPr>
  </singleXmlCell>
  <singleXmlCell id="736" r="L13" connectionId="0">
    <xmlCellPr id="1" uniqueName="P1079852">
      <xmlPr mapId="1" xpath="/GFI-IZD-POD/IPK-GFI-IZD-POD_1000344/P1079852" xmlDataType="decimal"/>
    </xmlCellPr>
  </singleXmlCell>
  <singleXmlCell id="737" r="M13" connectionId="0">
    <xmlCellPr id="1" uniqueName="P1079853">
      <xmlPr mapId="1" xpath="/GFI-IZD-POD/IPK-GFI-IZD-POD_1000344/P1079853" xmlDataType="decimal"/>
    </xmlCellPr>
  </singleXmlCell>
  <singleXmlCell id="738" r="N13" connectionId="0">
    <xmlCellPr id="1" uniqueName="P1079854">
      <xmlPr mapId="1" xpath="/GFI-IZD-POD/IPK-GFI-IZD-POD_1000344/P1079854" xmlDataType="decimal"/>
    </xmlCellPr>
  </singleXmlCell>
  <singleXmlCell id="739" r="O13" connectionId="0">
    <xmlCellPr id="1" uniqueName="P1079855">
      <xmlPr mapId="1" xpath="/GFI-IZD-POD/IPK-GFI-IZD-POD_1000344/P1079855" xmlDataType="decimal"/>
    </xmlCellPr>
  </singleXmlCell>
  <singleXmlCell id="740" r="P13" connectionId="0">
    <xmlCellPr id="1" uniqueName="P1081545">
      <xmlPr mapId="1" xpath="/GFI-IZD-POD/IPK-GFI-IZD-POD_1000344/P1081545" xmlDataType="decimal"/>
    </xmlCellPr>
  </singleXmlCell>
  <singleXmlCell id="741" r="Q13" connectionId="0">
    <xmlCellPr id="1" uniqueName="P1081704">
      <xmlPr mapId="1" xpath="/GFI-IZD-POD/IPK-GFI-IZD-POD_1000344/P1081704" xmlDataType="decimal"/>
    </xmlCellPr>
  </singleXmlCell>
  <singleXmlCell id="742" r="R13" connectionId="0">
    <xmlCellPr id="1" uniqueName="P1081705">
      <xmlPr mapId="1" xpath="/GFI-IZD-POD/IPK-GFI-IZD-POD_1000344/P1081705" xmlDataType="decimal"/>
    </xmlCellPr>
  </singleXmlCell>
  <singleXmlCell id="743" r="S13" connectionId="0">
    <xmlCellPr id="1" uniqueName="P1081706">
      <xmlPr mapId="1" xpath="/GFI-IZD-POD/IPK-GFI-IZD-POD_1000344/P1081706" xmlDataType="decimal"/>
    </xmlCellPr>
  </singleXmlCell>
  <singleXmlCell id="744" r="T13" connectionId="0">
    <xmlCellPr id="1" uniqueName="P1081707">
      <xmlPr mapId="1" xpath="/GFI-IZD-POD/IPK-GFI-IZD-POD_1000344/P1081707" xmlDataType="decimal"/>
    </xmlCellPr>
  </singleXmlCell>
  <singleXmlCell id="745" r="U13" connectionId="0">
    <xmlCellPr id="1" uniqueName="P1081708">
      <xmlPr mapId="1" xpath="/GFI-IZD-POD/IPK-GFI-IZD-POD_1000344/P1081708" xmlDataType="decimal"/>
    </xmlCellPr>
  </singleXmlCell>
  <singleXmlCell id="746" r="V13" connectionId="0">
    <xmlCellPr id="1" uniqueName="P1081709">
      <xmlPr mapId="1" xpath="/GFI-IZD-POD/IPK-GFI-IZD-POD_1000344/P1081709" xmlDataType="decimal"/>
    </xmlCellPr>
  </singleXmlCell>
  <singleXmlCell id="747" r="W13" connectionId="0">
    <xmlCellPr id="1" uniqueName="P1081710">
      <xmlPr mapId="1" xpath="/GFI-IZD-POD/IPK-GFI-IZD-POD_1000344/P1081710" xmlDataType="decimal"/>
    </xmlCellPr>
  </singleXmlCell>
  <singleXmlCell id="748" r="H14" connectionId="0">
    <xmlCellPr id="1" uniqueName="P1079856">
      <xmlPr mapId="1" xpath="/GFI-IZD-POD/IPK-GFI-IZD-POD_1000344/P1079856" xmlDataType="decimal"/>
    </xmlCellPr>
  </singleXmlCell>
  <singleXmlCell id="749" r="I14" connectionId="0">
    <xmlCellPr id="1" uniqueName="P1079857">
      <xmlPr mapId="1" xpath="/GFI-IZD-POD/IPK-GFI-IZD-POD_1000344/P1079857" xmlDataType="decimal"/>
    </xmlCellPr>
  </singleXmlCell>
  <singleXmlCell id="750" r="J14" connectionId="0">
    <xmlCellPr id="1" uniqueName="P1079858">
      <xmlPr mapId="1" xpath="/GFI-IZD-POD/IPK-GFI-IZD-POD_1000344/P1079858" xmlDataType="decimal"/>
    </xmlCellPr>
  </singleXmlCell>
  <singleXmlCell id="751" r="K14" connectionId="0">
    <xmlCellPr id="1" uniqueName="P1079859">
      <xmlPr mapId="1" xpath="/GFI-IZD-POD/IPK-GFI-IZD-POD_1000344/P1079859" xmlDataType="decimal"/>
    </xmlCellPr>
  </singleXmlCell>
  <singleXmlCell id="752" r="L14" connectionId="0">
    <xmlCellPr id="1" uniqueName="P1079860">
      <xmlPr mapId="1" xpath="/GFI-IZD-POD/IPK-GFI-IZD-POD_1000344/P1079860" xmlDataType="decimal"/>
    </xmlCellPr>
  </singleXmlCell>
  <singleXmlCell id="753" r="M14" connectionId="0">
    <xmlCellPr id="1" uniqueName="P1079861">
      <xmlPr mapId="1" xpath="/GFI-IZD-POD/IPK-GFI-IZD-POD_1000344/P1079861" xmlDataType="decimal"/>
    </xmlCellPr>
  </singleXmlCell>
  <singleXmlCell id="754" r="N14" connectionId="0">
    <xmlCellPr id="1" uniqueName="P1079862">
      <xmlPr mapId="1" xpath="/GFI-IZD-POD/IPK-GFI-IZD-POD_1000344/P1079862" xmlDataType="decimal"/>
    </xmlCellPr>
  </singleXmlCell>
  <singleXmlCell id="755" r="O14" connectionId="0">
    <xmlCellPr id="1" uniqueName="P1079863">
      <xmlPr mapId="1" xpath="/GFI-IZD-POD/IPK-GFI-IZD-POD_1000344/P1079863" xmlDataType="decimal"/>
    </xmlCellPr>
  </singleXmlCell>
  <singleXmlCell id="756" r="P14" connectionId="0">
    <xmlCellPr id="1" uniqueName="P1081711">
      <xmlPr mapId="1" xpath="/GFI-IZD-POD/IPK-GFI-IZD-POD_1000344/P1081711" xmlDataType="decimal"/>
    </xmlCellPr>
  </singleXmlCell>
  <singleXmlCell id="757" r="Q14" connectionId="0">
    <xmlCellPr id="1" uniqueName="P1081712">
      <xmlPr mapId="1" xpath="/GFI-IZD-POD/IPK-GFI-IZD-POD_1000344/P1081712" xmlDataType="decimal"/>
    </xmlCellPr>
  </singleXmlCell>
  <singleXmlCell id="758" r="R14" connectionId="0">
    <xmlCellPr id="1" uniqueName="P1081713">
      <xmlPr mapId="1" xpath="/GFI-IZD-POD/IPK-GFI-IZD-POD_1000344/P1081713" xmlDataType="decimal"/>
    </xmlCellPr>
  </singleXmlCell>
  <singleXmlCell id="759" r="S14" connectionId="0">
    <xmlCellPr id="1" uniqueName="P1081714">
      <xmlPr mapId="1" xpath="/GFI-IZD-POD/IPK-GFI-IZD-POD_1000344/P1081714" xmlDataType="decimal"/>
    </xmlCellPr>
  </singleXmlCell>
  <singleXmlCell id="760" r="T14" connectionId="0">
    <xmlCellPr id="1" uniqueName="P1081715">
      <xmlPr mapId="1" xpath="/GFI-IZD-POD/IPK-GFI-IZD-POD_1000344/P1081715" xmlDataType="decimal"/>
    </xmlCellPr>
  </singleXmlCell>
  <singleXmlCell id="761" r="U14" connectionId="0">
    <xmlCellPr id="1" uniqueName="P1081716">
      <xmlPr mapId="1" xpath="/GFI-IZD-POD/IPK-GFI-IZD-POD_1000344/P1081716" xmlDataType="decimal"/>
    </xmlCellPr>
  </singleXmlCell>
  <singleXmlCell id="762" r="V14" connectionId="0">
    <xmlCellPr id="1" uniqueName="P1081717">
      <xmlPr mapId="1" xpath="/GFI-IZD-POD/IPK-GFI-IZD-POD_1000344/P1081717" xmlDataType="decimal"/>
    </xmlCellPr>
  </singleXmlCell>
  <singleXmlCell id="763" r="W14" connectionId="0">
    <xmlCellPr id="1" uniqueName="P1081718">
      <xmlPr mapId="1" xpath="/GFI-IZD-POD/IPK-GFI-IZD-POD_1000344/P1081718" xmlDataType="decimal"/>
    </xmlCellPr>
  </singleXmlCell>
  <singleXmlCell id="764" r="H15" connectionId="0">
    <xmlCellPr id="1" uniqueName="P1079864">
      <xmlPr mapId="1" xpath="/GFI-IZD-POD/IPK-GFI-IZD-POD_1000344/P1079864" xmlDataType="decimal"/>
    </xmlCellPr>
  </singleXmlCell>
  <singleXmlCell id="765" r="I15" connectionId="0">
    <xmlCellPr id="1" uniqueName="P1079865">
      <xmlPr mapId="1" xpath="/GFI-IZD-POD/IPK-GFI-IZD-POD_1000344/P1079865" xmlDataType="decimal"/>
    </xmlCellPr>
  </singleXmlCell>
  <singleXmlCell id="766" r="J15" connectionId="0">
    <xmlCellPr id="1" uniqueName="P1079866">
      <xmlPr mapId="1" xpath="/GFI-IZD-POD/IPK-GFI-IZD-POD_1000344/P1079866" xmlDataType="decimal"/>
    </xmlCellPr>
  </singleXmlCell>
  <singleXmlCell id="767" r="K15" connectionId="0">
    <xmlCellPr id="1" uniqueName="P1079867">
      <xmlPr mapId="1" xpath="/GFI-IZD-POD/IPK-GFI-IZD-POD_1000344/P1079867" xmlDataType="decimal"/>
    </xmlCellPr>
  </singleXmlCell>
  <singleXmlCell id="768" r="L15" connectionId="0">
    <xmlCellPr id="1" uniqueName="P1079868">
      <xmlPr mapId="1" xpath="/GFI-IZD-POD/IPK-GFI-IZD-POD_1000344/P1079868" xmlDataType="decimal"/>
    </xmlCellPr>
  </singleXmlCell>
  <singleXmlCell id="769" r="M15" connectionId="0">
    <xmlCellPr id="1" uniqueName="P1079869">
      <xmlPr mapId="1" xpath="/GFI-IZD-POD/IPK-GFI-IZD-POD_1000344/P1079869" xmlDataType="decimal"/>
    </xmlCellPr>
  </singleXmlCell>
  <singleXmlCell id="770" r="N15" connectionId="0">
    <xmlCellPr id="1" uniqueName="P1079870">
      <xmlPr mapId="1" xpath="/GFI-IZD-POD/IPK-GFI-IZD-POD_1000344/P1079870" xmlDataType="decimal"/>
    </xmlCellPr>
  </singleXmlCell>
  <singleXmlCell id="771" r="O15" connectionId="0">
    <xmlCellPr id="1" uniqueName="P1079871">
      <xmlPr mapId="1" xpath="/GFI-IZD-POD/IPK-GFI-IZD-POD_1000344/P1079871" xmlDataType="decimal"/>
    </xmlCellPr>
  </singleXmlCell>
  <singleXmlCell id="772" r="P15" connectionId="0">
    <xmlCellPr id="1" uniqueName="P1081874">
      <xmlPr mapId="1" xpath="/GFI-IZD-POD/IPK-GFI-IZD-POD_1000344/P1081874" xmlDataType="decimal"/>
    </xmlCellPr>
  </singleXmlCell>
  <singleXmlCell id="773" r="Q15" connectionId="0">
    <xmlCellPr id="1" uniqueName="P1081877">
      <xmlPr mapId="1" xpath="/GFI-IZD-POD/IPK-GFI-IZD-POD_1000344/P1081877" xmlDataType="decimal"/>
    </xmlCellPr>
  </singleXmlCell>
  <singleXmlCell id="774" r="R15" connectionId="0">
    <xmlCellPr id="1" uniqueName="P1081880">
      <xmlPr mapId="1" xpath="/GFI-IZD-POD/IPK-GFI-IZD-POD_1000344/P1081880" xmlDataType="decimal"/>
    </xmlCellPr>
  </singleXmlCell>
  <singleXmlCell id="775" r="S15" connectionId="0">
    <xmlCellPr id="1" uniqueName="P1081882">
      <xmlPr mapId="1" xpath="/GFI-IZD-POD/IPK-GFI-IZD-POD_1000344/P1081882" xmlDataType="decimal"/>
    </xmlCellPr>
  </singleXmlCell>
  <singleXmlCell id="776" r="T15" connectionId="0">
    <xmlCellPr id="1" uniqueName="P1081888">
      <xmlPr mapId="1" xpath="/GFI-IZD-POD/IPK-GFI-IZD-POD_1000344/P1081888" xmlDataType="decimal"/>
    </xmlCellPr>
  </singleXmlCell>
  <singleXmlCell id="777" r="U15" connectionId="0">
    <xmlCellPr id="1" uniqueName="P1081891">
      <xmlPr mapId="1" xpath="/GFI-IZD-POD/IPK-GFI-IZD-POD_1000344/P1081891" xmlDataType="decimal"/>
    </xmlCellPr>
  </singleXmlCell>
  <singleXmlCell id="778" r="V15" connectionId="0">
    <xmlCellPr id="1" uniqueName="P1081893">
      <xmlPr mapId="1" xpath="/GFI-IZD-POD/IPK-GFI-IZD-POD_1000344/P1081893" xmlDataType="decimal"/>
    </xmlCellPr>
  </singleXmlCell>
  <singleXmlCell id="779" r="W15" connectionId="0">
    <xmlCellPr id="1" uniqueName="P1081895">
      <xmlPr mapId="1" xpath="/GFI-IZD-POD/IPK-GFI-IZD-POD_1000344/P1081895" xmlDataType="decimal"/>
    </xmlCellPr>
  </singleXmlCell>
  <singleXmlCell id="780" r="H16" connectionId="0">
    <xmlCellPr id="1" uniqueName="P1079872">
      <xmlPr mapId="1" xpath="/GFI-IZD-POD/IPK-GFI-IZD-POD_1000344/P1079872" xmlDataType="decimal"/>
    </xmlCellPr>
  </singleXmlCell>
  <singleXmlCell id="781" r="I16" connectionId="0">
    <xmlCellPr id="1" uniqueName="P1079873">
      <xmlPr mapId="1" xpath="/GFI-IZD-POD/IPK-GFI-IZD-POD_1000344/P1079873" xmlDataType="decimal"/>
    </xmlCellPr>
  </singleXmlCell>
  <singleXmlCell id="782" r="J16" connectionId="0">
    <xmlCellPr id="1" uniqueName="P1079874">
      <xmlPr mapId="1" xpath="/GFI-IZD-POD/IPK-GFI-IZD-POD_1000344/P1079874" xmlDataType="decimal"/>
    </xmlCellPr>
  </singleXmlCell>
  <singleXmlCell id="783" r="K16" connectionId="0">
    <xmlCellPr id="1" uniqueName="P1079875">
      <xmlPr mapId="1" xpath="/GFI-IZD-POD/IPK-GFI-IZD-POD_1000344/P1079875" xmlDataType="decimal"/>
    </xmlCellPr>
  </singleXmlCell>
  <singleXmlCell id="784" r="L16" connectionId="0">
    <xmlCellPr id="1" uniqueName="P1079876">
      <xmlPr mapId="1" xpath="/GFI-IZD-POD/IPK-GFI-IZD-POD_1000344/P1079876" xmlDataType="decimal"/>
    </xmlCellPr>
  </singleXmlCell>
  <singleXmlCell id="785" r="M16" connectionId="0">
    <xmlCellPr id="1" uniqueName="P1079877">
      <xmlPr mapId="1" xpath="/GFI-IZD-POD/IPK-GFI-IZD-POD_1000344/P1079877" xmlDataType="decimal"/>
    </xmlCellPr>
  </singleXmlCell>
  <singleXmlCell id="786" r="N16" connectionId="0">
    <xmlCellPr id="1" uniqueName="P1079878">
      <xmlPr mapId="1" xpath="/GFI-IZD-POD/IPK-GFI-IZD-POD_1000344/P1079878" xmlDataType="decimal"/>
    </xmlCellPr>
  </singleXmlCell>
  <singleXmlCell id="787" r="O16" connectionId="0">
    <xmlCellPr id="1" uniqueName="P1079879">
      <xmlPr mapId="1" xpath="/GFI-IZD-POD/IPK-GFI-IZD-POD_1000344/P1079879" xmlDataType="decimal"/>
    </xmlCellPr>
  </singleXmlCell>
  <singleXmlCell id="788" r="P16" connectionId="0">
    <xmlCellPr id="1" uniqueName="P1081898">
      <xmlPr mapId="1" xpath="/GFI-IZD-POD/IPK-GFI-IZD-POD_1000344/P1081898" xmlDataType="decimal"/>
    </xmlCellPr>
  </singleXmlCell>
  <singleXmlCell id="789" r="Q16" connectionId="0">
    <xmlCellPr id="1" uniqueName="P1081900">
      <xmlPr mapId="1" xpath="/GFI-IZD-POD/IPK-GFI-IZD-POD_1000344/P1081900" xmlDataType="decimal"/>
    </xmlCellPr>
  </singleXmlCell>
  <singleXmlCell id="790" r="R16" connectionId="0">
    <xmlCellPr id="1" uniqueName="P1081902">
      <xmlPr mapId="1" xpath="/GFI-IZD-POD/IPK-GFI-IZD-POD_1000344/P1081902" xmlDataType="decimal"/>
    </xmlCellPr>
  </singleXmlCell>
  <singleXmlCell id="791" r="S16" connectionId="0">
    <xmlCellPr id="1" uniqueName="P1081903">
      <xmlPr mapId="1" xpath="/GFI-IZD-POD/IPK-GFI-IZD-POD_1000344/P1081903" xmlDataType="decimal"/>
    </xmlCellPr>
  </singleXmlCell>
  <singleXmlCell id="792" r="T16" connectionId="0">
    <xmlCellPr id="1" uniqueName="P1081906">
      <xmlPr mapId="1" xpath="/GFI-IZD-POD/IPK-GFI-IZD-POD_1000344/P1081906" xmlDataType="decimal"/>
    </xmlCellPr>
  </singleXmlCell>
  <singleXmlCell id="793" r="U16" connectionId="0">
    <xmlCellPr id="1" uniqueName="P1081908">
      <xmlPr mapId="1" xpath="/GFI-IZD-POD/IPK-GFI-IZD-POD_1000344/P1081908" xmlDataType="decimal"/>
    </xmlCellPr>
  </singleXmlCell>
  <singleXmlCell id="794" r="V16" connectionId="0">
    <xmlCellPr id="1" uniqueName="P1081915">
      <xmlPr mapId="1" xpath="/GFI-IZD-POD/IPK-GFI-IZD-POD_1000344/P1081915" xmlDataType="decimal"/>
    </xmlCellPr>
  </singleXmlCell>
  <singleXmlCell id="795" r="W16" connectionId="0">
    <xmlCellPr id="1" uniqueName="P1081918">
      <xmlPr mapId="1" xpath="/GFI-IZD-POD/IPK-GFI-IZD-POD_1000344/P1081918" xmlDataType="decimal"/>
    </xmlCellPr>
  </singleXmlCell>
  <singleXmlCell id="796" r="H17" connectionId="0">
    <xmlCellPr id="1" uniqueName="P1079880">
      <xmlPr mapId="1" xpath="/GFI-IZD-POD/IPK-GFI-IZD-POD_1000344/P1079880" xmlDataType="decimal"/>
    </xmlCellPr>
  </singleXmlCell>
  <singleXmlCell id="797" r="I17" connectionId="0">
    <xmlCellPr id="1" uniqueName="P1079881">
      <xmlPr mapId="1" xpath="/GFI-IZD-POD/IPK-GFI-IZD-POD_1000344/P1079881" xmlDataType="decimal"/>
    </xmlCellPr>
  </singleXmlCell>
  <singleXmlCell id="798" r="J17" connectionId="0">
    <xmlCellPr id="1" uniqueName="P1079882">
      <xmlPr mapId="1" xpath="/GFI-IZD-POD/IPK-GFI-IZD-POD_1000344/P1079882" xmlDataType="decimal"/>
    </xmlCellPr>
  </singleXmlCell>
  <singleXmlCell id="799" r="K17" connectionId="0">
    <xmlCellPr id="1" uniqueName="P1079883">
      <xmlPr mapId="1" xpath="/GFI-IZD-POD/IPK-GFI-IZD-POD_1000344/P1079883" xmlDataType="decimal"/>
    </xmlCellPr>
  </singleXmlCell>
  <singleXmlCell id="800" r="L17" connectionId="0">
    <xmlCellPr id="1" uniqueName="P1079884">
      <xmlPr mapId="1" xpath="/GFI-IZD-POD/IPK-GFI-IZD-POD_1000344/P1079884" xmlDataType="decimal"/>
    </xmlCellPr>
  </singleXmlCell>
  <singleXmlCell id="801" r="M17" connectionId="0">
    <xmlCellPr id="1" uniqueName="P1079885">
      <xmlPr mapId="1" xpath="/GFI-IZD-POD/IPK-GFI-IZD-POD_1000344/P1079885" xmlDataType="decimal"/>
    </xmlCellPr>
  </singleXmlCell>
  <singleXmlCell id="802" r="N17" connectionId="0">
    <xmlCellPr id="1" uniqueName="P1079886">
      <xmlPr mapId="1" xpath="/GFI-IZD-POD/IPK-GFI-IZD-POD_1000344/P1079886" xmlDataType="decimal"/>
    </xmlCellPr>
  </singleXmlCell>
  <singleXmlCell id="803" r="O17" connectionId="0">
    <xmlCellPr id="1" uniqueName="P1079887">
      <xmlPr mapId="1" xpath="/GFI-IZD-POD/IPK-GFI-IZD-POD_1000344/P1079887" xmlDataType="decimal"/>
    </xmlCellPr>
  </singleXmlCell>
  <singleXmlCell id="804" r="P17" connectionId="0">
    <xmlCellPr id="1" uniqueName="P1081920">
      <xmlPr mapId="1" xpath="/GFI-IZD-POD/IPK-GFI-IZD-POD_1000344/P1081920" xmlDataType="decimal"/>
    </xmlCellPr>
  </singleXmlCell>
  <singleXmlCell id="805" r="Q17" connectionId="0">
    <xmlCellPr id="1" uniqueName="P1081922">
      <xmlPr mapId="1" xpath="/GFI-IZD-POD/IPK-GFI-IZD-POD_1000344/P1081922" xmlDataType="decimal"/>
    </xmlCellPr>
  </singleXmlCell>
  <singleXmlCell id="806" r="R17" connectionId="0">
    <xmlCellPr id="1" uniqueName="P1081925">
      <xmlPr mapId="1" xpath="/GFI-IZD-POD/IPK-GFI-IZD-POD_1000344/P1081925" xmlDataType="decimal"/>
    </xmlCellPr>
  </singleXmlCell>
  <singleXmlCell id="807" r="S17" connectionId="0">
    <xmlCellPr id="1" uniqueName="P1081927">
      <xmlPr mapId="1" xpath="/GFI-IZD-POD/IPK-GFI-IZD-POD_1000344/P1081927" xmlDataType="decimal"/>
    </xmlCellPr>
  </singleXmlCell>
  <singleXmlCell id="808" r="T17" connectionId="0">
    <xmlCellPr id="1" uniqueName="P1081929">
      <xmlPr mapId="1" xpath="/GFI-IZD-POD/IPK-GFI-IZD-POD_1000344/P1081929" xmlDataType="decimal"/>
    </xmlCellPr>
  </singleXmlCell>
  <singleXmlCell id="809" r="U17" connectionId="0">
    <xmlCellPr id="1" uniqueName="P1081930">
      <xmlPr mapId="1" xpath="/GFI-IZD-POD/IPK-GFI-IZD-POD_1000344/P1081930" xmlDataType="decimal"/>
    </xmlCellPr>
  </singleXmlCell>
  <singleXmlCell id="810" r="V17" connectionId="0">
    <xmlCellPr id="1" uniqueName="P1081932">
      <xmlPr mapId="1" xpath="/GFI-IZD-POD/IPK-GFI-IZD-POD_1000344/P1081932" xmlDataType="decimal"/>
    </xmlCellPr>
  </singleXmlCell>
  <singleXmlCell id="811" r="W17" connectionId="0">
    <xmlCellPr id="1" uniqueName="P1081934">
      <xmlPr mapId="1" xpath="/GFI-IZD-POD/IPK-GFI-IZD-POD_1000344/P1081934" xmlDataType="decimal"/>
    </xmlCellPr>
  </singleXmlCell>
  <singleXmlCell id="812" r="H18" connectionId="0">
    <xmlCellPr id="1" uniqueName="P1079888">
      <xmlPr mapId="1" xpath="/GFI-IZD-POD/IPK-GFI-IZD-POD_1000344/P1079888" xmlDataType="decimal"/>
    </xmlCellPr>
  </singleXmlCell>
  <singleXmlCell id="813" r="I18" connectionId="0">
    <xmlCellPr id="1" uniqueName="P1079889">
      <xmlPr mapId="1" xpath="/GFI-IZD-POD/IPK-GFI-IZD-POD_1000344/P1079889" xmlDataType="decimal"/>
    </xmlCellPr>
  </singleXmlCell>
  <singleXmlCell id="814" r="J18" connectionId="0">
    <xmlCellPr id="1" uniqueName="P1079890">
      <xmlPr mapId="1" xpath="/GFI-IZD-POD/IPK-GFI-IZD-POD_1000344/P1079890" xmlDataType="decimal"/>
    </xmlCellPr>
  </singleXmlCell>
  <singleXmlCell id="815" r="K18" connectionId="0">
    <xmlCellPr id="1" uniqueName="P1079891">
      <xmlPr mapId="1" xpath="/GFI-IZD-POD/IPK-GFI-IZD-POD_1000344/P1079891" xmlDataType="decimal"/>
    </xmlCellPr>
  </singleXmlCell>
  <singleXmlCell id="816" r="L18" connectionId="0">
    <xmlCellPr id="1" uniqueName="P1079892">
      <xmlPr mapId="1" xpath="/GFI-IZD-POD/IPK-GFI-IZD-POD_1000344/P1079892" xmlDataType="decimal"/>
    </xmlCellPr>
  </singleXmlCell>
  <singleXmlCell id="817" r="M18" connectionId="0">
    <xmlCellPr id="1" uniqueName="P1079893">
      <xmlPr mapId="1" xpath="/GFI-IZD-POD/IPK-GFI-IZD-POD_1000344/P1079893" xmlDataType="decimal"/>
    </xmlCellPr>
  </singleXmlCell>
  <singleXmlCell id="818" r="N18" connectionId="0">
    <xmlCellPr id="1" uniqueName="P1079894">
      <xmlPr mapId="1" xpath="/GFI-IZD-POD/IPK-GFI-IZD-POD_1000344/P1079894" xmlDataType="decimal"/>
    </xmlCellPr>
  </singleXmlCell>
  <singleXmlCell id="819" r="O18" connectionId="0">
    <xmlCellPr id="1" uniqueName="P1079895">
      <xmlPr mapId="1" xpath="/GFI-IZD-POD/IPK-GFI-IZD-POD_1000344/P1079895" xmlDataType="decimal"/>
    </xmlCellPr>
  </singleXmlCell>
  <singleXmlCell id="820" r="P18" connectionId="0">
    <xmlCellPr id="1" uniqueName="P1081936">
      <xmlPr mapId="1" xpath="/GFI-IZD-POD/IPK-GFI-IZD-POD_1000344/P1081936" xmlDataType="decimal"/>
    </xmlCellPr>
  </singleXmlCell>
  <singleXmlCell id="821" r="Q18" connectionId="0">
    <xmlCellPr id="1" uniqueName="P1081938">
      <xmlPr mapId="1" xpath="/GFI-IZD-POD/IPK-GFI-IZD-POD_1000344/P1081938" xmlDataType="decimal"/>
    </xmlCellPr>
  </singleXmlCell>
  <singleXmlCell id="822" r="R18" connectionId="0">
    <xmlCellPr id="1" uniqueName="P1081940">
      <xmlPr mapId="1" xpath="/GFI-IZD-POD/IPK-GFI-IZD-POD_1000344/P1081940" xmlDataType="decimal"/>
    </xmlCellPr>
  </singleXmlCell>
  <singleXmlCell id="823" r="S18" connectionId="0">
    <xmlCellPr id="1" uniqueName="P1081942">
      <xmlPr mapId="1" xpath="/GFI-IZD-POD/IPK-GFI-IZD-POD_1000344/P1081942" xmlDataType="decimal"/>
    </xmlCellPr>
  </singleXmlCell>
  <singleXmlCell id="824" r="T18" connectionId="0">
    <xmlCellPr id="1" uniqueName="P1081944">
      <xmlPr mapId="1" xpath="/GFI-IZD-POD/IPK-GFI-IZD-POD_1000344/P1081944" xmlDataType="decimal"/>
    </xmlCellPr>
  </singleXmlCell>
  <singleXmlCell id="825" r="U18" connectionId="0">
    <xmlCellPr id="1" uniqueName="P1081946">
      <xmlPr mapId="1" xpath="/GFI-IZD-POD/IPK-GFI-IZD-POD_1000344/P1081946" xmlDataType="decimal"/>
    </xmlCellPr>
  </singleXmlCell>
  <singleXmlCell id="826" r="V18" connectionId="0">
    <xmlCellPr id="1" uniqueName="P1081948">
      <xmlPr mapId="1" xpath="/GFI-IZD-POD/IPK-GFI-IZD-POD_1000344/P1081948" xmlDataType="decimal"/>
    </xmlCellPr>
  </singleXmlCell>
  <singleXmlCell id="827" r="W18" connectionId="0">
    <xmlCellPr id="1" uniqueName="P1081950">
      <xmlPr mapId="1" xpath="/GFI-IZD-POD/IPK-GFI-IZD-POD_1000344/P1081950" xmlDataType="decimal"/>
    </xmlCellPr>
  </singleXmlCell>
  <singleXmlCell id="828" r="H19" connectionId="0">
    <xmlCellPr id="1" uniqueName="P1079896">
      <xmlPr mapId="1" xpath="/GFI-IZD-POD/IPK-GFI-IZD-POD_1000344/P1079896" xmlDataType="decimal"/>
    </xmlCellPr>
  </singleXmlCell>
  <singleXmlCell id="829" r="I19" connectionId="0">
    <xmlCellPr id="1" uniqueName="P1079897">
      <xmlPr mapId="1" xpath="/GFI-IZD-POD/IPK-GFI-IZD-POD_1000344/P1079897" xmlDataType="decimal"/>
    </xmlCellPr>
  </singleXmlCell>
  <singleXmlCell id="830" r="J19" connectionId="0">
    <xmlCellPr id="1" uniqueName="P1079898">
      <xmlPr mapId="1" xpath="/GFI-IZD-POD/IPK-GFI-IZD-POD_1000344/P1079898" xmlDataType="decimal"/>
    </xmlCellPr>
  </singleXmlCell>
  <singleXmlCell id="831" r="K19" connectionId="0">
    <xmlCellPr id="1" uniqueName="P1079899">
      <xmlPr mapId="1" xpath="/GFI-IZD-POD/IPK-GFI-IZD-POD_1000344/P1079899" xmlDataType="decimal"/>
    </xmlCellPr>
  </singleXmlCell>
  <singleXmlCell id="832" r="L19" connectionId="0">
    <xmlCellPr id="1" uniqueName="P1079900">
      <xmlPr mapId="1" xpath="/GFI-IZD-POD/IPK-GFI-IZD-POD_1000344/P1079900" xmlDataType="decimal"/>
    </xmlCellPr>
  </singleXmlCell>
  <singleXmlCell id="833" r="M19" connectionId="0">
    <xmlCellPr id="1" uniqueName="P1079901">
      <xmlPr mapId="1" xpath="/GFI-IZD-POD/IPK-GFI-IZD-POD_1000344/P1079901" xmlDataType="decimal"/>
    </xmlCellPr>
  </singleXmlCell>
  <singleXmlCell id="834" r="N19" connectionId="0">
    <xmlCellPr id="1" uniqueName="P1079902">
      <xmlPr mapId="1" xpath="/GFI-IZD-POD/IPK-GFI-IZD-POD_1000344/P1079902" xmlDataType="decimal"/>
    </xmlCellPr>
  </singleXmlCell>
  <singleXmlCell id="835" r="O19" connectionId="0">
    <xmlCellPr id="1" uniqueName="P1079903">
      <xmlPr mapId="1" xpath="/GFI-IZD-POD/IPK-GFI-IZD-POD_1000344/P1079903" xmlDataType="decimal"/>
    </xmlCellPr>
  </singleXmlCell>
  <singleXmlCell id="836" r="P19" connectionId="0">
    <xmlCellPr id="1" uniqueName="P1081953">
      <xmlPr mapId="1" xpath="/GFI-IZD-POD/IPK-GFI-IZD-POD_1000344/P1081953" xmlDataType="decimal"/>
    </xmlCellPr>
  </singleXmlCell>
  <singleXmlCell id="837" r="Q19" connectionId="0">
    <xmlCellPr id="1" uniqueName="P1081958">
      <xmlPr mapId="1" xpath="/GFI-IZD-POD/IPK-GFI-IZD-POD_1000344/P1081958" xmlDataType="decimal"/>
    </xmlCellPr>
  </singleXmlCell>
  <singleXmlCell id="838" r="R19" connectionId="0">
    <xmlCellPr id="1" uniqueName="P1081960">
      <xmlPr mapId="1" xpath="/GFI-IZD-POD/IPK-GFI-IZD-POD_1000344/P1081960" xmlDataType="decimal"/>
    </xmlCellPr>
  </singleXmlCell>
  <singleXmlCell id="839" r="S19" connectionId="0">
    <xmlCellPr id="1" uniqueName="P1081962">
      <xmlPr mapId="1" xpath="/GFI-IZD-POD/IPK-GFI-IZD-POD_1000344/P1081962" xmlDataType="decimal"/>
    </xmlCellPr>
  </singleXmlCell>
  <singleXmlCell id="840" r="T19" connectionId="0">
    <xmlCellPr id="1" uniqueName="P1081964">
      <xmlPr mapId="1" xpath="/GFI-IZD-POD/IPK-GFI-IZD-POD_1000344/P1081964" xmlDataType="decimal"/>
    </xmlCellPr>
  </singleXmlCell>
  <singleXmlCell id="841" r="U19" connectionId="0">
    <xmlCellPr id="1" uniqueName="P1081966">
      <xmlPr mapId="1" xpath="/GFI-IZD-POD/IPK-GFI-IZD-POD_1000344/P1081966" xmlDataType="decimal"/>
    </xmlCellPr>
  </singleXmlCell>
  <singleXmlCell id="842" r="V19" connectionId="0">
    <xmlCellPr id="1" uniqueName="P1081968">
      <xmlPr mapId="1" xpath="/GFI-IZD-POD/IPK-GFI-IZD-POD_1000344/P1081968" xmlDataType="decimal"/>
    </xmlCellPr>
  </singleXmlCell>
  <singleXmlCell id="843" r="W19" connectionId="0">
    <xmlCellPr id="1" uniqueName="P1081970">
      <xmlPr mapId="1" xpath="/GFI-IZD-POD/IPK-GFI-IZD-POD_1000344/P1081970" xmlDataType="decimal"/>
    </xmlCellPr>
  </singleXmlCell>
  <singleXmlCell id="844" r="H20" connectionId="0">
    <xmlCellPr id="1" uniqueName="P1079904">
      <xmlPr mapId="1" xpath="/GFI-IZD-POD/IPK-GFI-IZD-POD_1000344/P1079904" xmlDataType="decimal"/>
    </xmlCellPr>
  </singleXmlCell>
  <singleXmlCell id="845" r="I20" connectionId="0">
    <xmlCellPr id="1" uniqueName="P1079905">
      <xmlPr mapId="1" xpath="/GFI-IZD-POD/IPK-GFI-IZD-POD_1000344/P1079905" xmlDataType="decimal"/>
    </xmlCellPr>
  </singleXmlCell>
  <singleXmlCell id="846" r="J20" connectionId="0">
    <xmlCellPr id="1" uniqueName="P1079906">
      <xmlPr mapId="1" xpath="/GFI-IZD-POD/IPK-GFI-IZD-POD_1000344/P1079906" xmlDataType="decimal"/>
    </xmlCellPr>
  </singleXmlCell>
  <singleXmlCell id="847" r="K20" connectionId="0">
    <xmlCellPr id="1" uniqueName="P1079907">
      <xmlPr mapId="1" xpath="/GFI-IZD-POD/IPK-GFI-IZD-POD_1000344/P1079907" xmlDataType="decimal"/>
    </xmlCellPr>
  </singleXmlCell>
  <singleXmlCell id="848" r="L20" connectionId="0">
    <xmlCellPr id="1" uniqueName="P1079908">
      <xmlPr mapId="1" xpath="/GFI-IZD-POD/IPK-GFI-IZD-POD_1000344/P1079908" xmlDataType="decimal"/>
    </xmlCellPr>
  </singleXmlCell>
  <singleXmlCell id="849" r="M20" connectionId="0">
    <xmlCellPr id="1" uniqueName="P1079909">
      <xmlPr mapId="1" xpath="/GFI-IZD-POD/IPK-GFI-IZD-POD_1000344/P1079909" xmlDataType="decimal"/>
    </xmlCellPr>
  </singleXmlCell>
  <singleXmlCell id="850" r="N20" connectionId="0">
    <xmlCellPr id="1" uniqueName="P1079910">
      <xmlPr mapId="1" xpath="/GFI-IZD-POD/IPK-GFI-IZD-POD_1000344/P1079910" xmlDataType="decimal"/>
    </xmlCellPr>
  </singleXmlCell>
  <singleXmlCell id="851" r="O20" connectionId="0">
    <xmlCellPr id="1" uniqueName="P1079912">
      <xmlPr mapId="1" xpath="/GFI-IZD-POD/IPK-GFI-IZD-POD_1000344/P1079912" xmlDataType="decimal"/>
    </xmlCellPr>
  </singleXmlCell>
  <singleXmlCell id="852" r="P20" connectionId="0">
    <xmlCellPr id="1" uniqueName="P1081972">
      <xmlPr mapId="1" xpath="/GFI-IZD-POD/IPK-GFI-IZD-POD_1000344/P1081972" xmlDataType="decimal"/>
    </xmlCellPr>
  </singleXmlCell>
  <singleXmlCell id="853" r="Q20" connectionId="0">
    <xmlCellPr id="1" uniqueName="P1081973">
      <xmlPr mapId="1" xpath="/GFI-IZD-POD/IPK-GFI-IZD-POD_1000344/P1081973" xmlDataType="decimal"/>
    </xmlCellPr>
  </singleXmlCell>
  <singleXmlCell id="854" r="R20" connectionId="0">
    <xmlCellPr id="1" uniqueName="P1081975">
      <xmlPr mapId="1" xpath="/GFI-IZD-POD/IPK-GFI-IZD-POD_1000344/P1081975" xmlDataType="decimal"/>
    </xmlCellPr>
  </singleXmlCell>
  <singleXmlCell id="855" r="S20" connectionId="0">
    <xmlCellPr id="1" uniqueName="P1081977">
      <xmlPr mapId="1" xpath="/GFI-IZD-POD/IPK-GFI-IZD-POD_1000344/P1081977" xmlDataType="decimal"/>
    </xmlCellPr>
  </singleXmlCell>
  <singleXmlCell id="856" r="T20" connectionId="0">
    <xmlCellPr id="1" uniqueName="P1081978">
      <xmlPr mapId="1" xpath="/GFI-IZD-POD/IPK-GFI-IZD-POD_1000344/P1081978" xmlDataType="decimal"/>
    </xmlCellPr>
  </singleXmlCell>
  <singleXmlCell id="857" r="U20" connectionId="0">
    <xmlCellPr id="1" uniqueName="P1081980">
      <xmlPr mapId="1" xpath="/GFI-IZD-POD/IPK-GFI-IZD-POD_1000344/P1081980" xmlDataType="decimal"/>
    </xmlCellPr>
  </singleXmlCell>
  <singleXmlCell id="858" r="V20" connectionId="0">
    <xmlCellPr id="1" uniqueName="P1081982">
      <xmlPr mapId="1" xpath="/GFI-IZD-POD/IPK-GFI-IZD-POD_1000344/P1081982" xmlDataType="decimal"/>
    </xmlCellPr>
  </singleXmlCell>
  <singleXmlCell id="859" r="W20" connectionId="0">
    <xmlCellPr id="1" uniqueName="P1081984">
      <xmlPr mapId="1" xpath="/GFI-IZD-POD/IPK-GFI-IZD-POD_1000344/P1081984" xmlDataType="decimal"/>
    </xmlCellPr>
  </singleXmlCell>
  <singleXmlCell id="860" r="H21" connectionId="0">
    <xmlCellPr id="1" uniqueName="P1079911">
      <xmlPr mapId="1" xpath="/GFI-IZD-POD/IPK-GFI-IZD-POD_1000344/P1079911" xmlDataType="decimal"/>
    </xmlCellPr>
  </singleXmlCell>
  <singleXmlCell id="861" r="I21" connectionId="0">
    <xmlCellPr id="1" uniqueName="P1079913">
      <xmlPr mapId="1" xpath="/GFI-IZD-POD/IPK-GFI-IZD-POD_1000344/P1079913" xmlDataType="decimal"/>
    </xmlCellPr>
  </singleXmlCell>
  <singleXmlCell id="862" r="J21" connectionId="0">
    <xmlCellPr id="1" uniqueName="P1079914">
      <xmlPr mapId="1" xpath="/GFI-IZD-POD/IPK-GFI-IZD-POD_1000344/P1079914" xmlDataType="decimal"/>
    </xmlCellPr>
  </singleXmlCell>
  <singleXmlCell id="863" r="K21" connectionId="0">
    <xmlCellPr id="1" uniqueName="P1079915">
      <xmlPr mapId="1" xpath="/GFI-IZD-POD/IPK-GFI-IZD-POD_1000344/P1079915" xmlDataType="decimal"/>
    </xmlCellPr>
  </singleXmlCell>
  <singleXmlCell id="864" r="L21" connectionId="0">
    <xmlCellPr id="1" uniqueName="P1079916">
      <xmlPr mapId="1" xpath="/GFI-IZD-POD/IPK-GFI-IZD-POD_1000344/P1079916" xmlDataType="decimal"/>
    </xmlCellPr>
  </singleXmlCell>
  <singleXmlCell id="865" r="M21" connectionId="0">
    <xmlCellPr id="1" uniqueName="P1079917">
      <xmlPr mapId="1" xpath="/GFI-IZD-POD/IPK-GFI-IZD-POD_1000344/P1079917" xmlDataType="decimal"/>
    </xmlCellPr>
  </singleXmlCell>
  <singleXmlCell id="866" r="N21" connectionId="0">
    <xmlCellPr id="1" uniqueName="P1079918">
      <xmlPr mapId="1" xpath="/GFI-IZD-POD/IPK-GFI-IZD-POD_1000344/P1079918" xmlDataType="decimal"/>
    </xmlCellPr>
  </singleXmlCell>
  <singleXmlCell id="867" r="O21" connectionId="0">
    <xmlCellPr id="1" uniqueName="P1079919">
      <xmlPr mapId="1" xpath="/GFI-IZD-POD/IPK-GFI-IZD-POD_1000344/P1079919" xmlDataType="decimal"/>
    </xmlCellPr>
  </singleXmlCell>
  <singleXmlCell id="868" r="P21" connectionId="0">
    <xmlCellPr id="1" uniqueName="P1081986">
      <xmlPr mapId="1" xpath="/GFI-IZD-POD/IPK-GFI-IZD-POD_1000344/P1081986" xmlDataType="decimal"/>
    </xmlCellPr>
  </singleXmlCell>
  <singleXmlCell id="869" r="Q21" connectionId="0">
    <xmlCellPr id="1" uniqueName="P1081988">
      <xmlPr mapId="1" xpath="/GFI-IZD-POD/IPK-GFI-IZD-POD_1000344/P1081988" xmlDataType="decimal"/>
    </xmlCellPr>
  </singleXmlCell>
  <singleXmlCell id="870" r="R21" connectionId="0">
    <xmlCellPr id="1" uniqueName="P1081990">
      <xmlPr mapId="1" xpath="/GFI-IZD-POD/IPK-GFI-IZD-POD_1000344/P1081990" xmlDataType="decimal"/>
    </xmlCellPr>
  </singleXmlCell>
  <singleXmlCell id="871" r="S21" connectionId="0">
    <xmlCellPr id="1" uniqueName="P1081993">
      <xmlPr mapId="1" xpath="/GFI-IZD-POD/IPK-GFI-IZD-POD_1000344/P1081993" xmlDataType="decimal"/>
    </xmlCellPr>
  </singleXmlCell>
  <singleXmlCell id="872" r="T21" connectionId="0">
    <xmlCellPr id="1" uniqueName="P1081995">
      <xmlPr mapId="1" xpath="/GFI-IZD-POD/IPK-GFI-IZD-POD_1000344/P1081995" xmlDataType="decimal"/>
    </xmlCellPr>
  </singleXmlCell>
  <singleXmlCell id="873" r="U21" connectionId="0">
    <xmlCellPr id="1" uniqueName="P1081997">
      <xmlPr mapId="1" xpath="/GFI-IZD-POD/IPK-GFI-IZD-POD_1000344/P1081997" xmlDataType="decimal"/>
    </xmlCellPr>
  </singleXmlCell>
  <singleXmlCell id="874" r="V21" connectionId="0">
    <xmlCellPr id="1" uniqueName="P1081999">
      <xmlPr mapId="1" xpath="/GFI-IZD-POD/IPK-GFI-IZD-POD_1000344/P1081999" xmlDataType="decimal"/>
    </xmlCellPr>
  </singleXmlCell>
  <singleXmlCell id="875" r="W21" connectionId="0">
    <xmlCellPr id="1" uniqueName="P1082001">
      <xmlPr mapId="1" xpath="/GFI-IZD-POD/IPK-GFI-IZD-POD_1000344/P1082001" xmlDataType="decimal"/>
    </xmlCellPr>
  </singleXmlCell>
  <singleXmlCell id="876" r="H22" connectionId="0">
    <xmlCellPr id="1" uniqueName="P1079920">
      <xmlPr mapId="1" xpath="/GFI-IZD-POD/IPK-GFI-IZD-POD_1000344/P1079920" xmlDataType="decimal"/>
    </xmlCellPr>
  </singleXmlCell>
  <singleXmlCell id="877" r="I22" connectionId="0">
    <xmlCellPr id="1" uniqueName="P1079921">
      <xmlPr mapId="1" xpath="/GFI-IZD-POD/IPK-GFI-IZD-POD_1000344/P1079921" xmlDataType="decimal"/>
    </xmlCellPr>
  </singleXmlCell>
  <singleXmlCell id="878" r="J22" connectionId="0">
    <xmlCellPr id="1" uniqueName="P1079922">
      <xmlPr mapId="1" xpath="/GFI-IZD-POD/IPK-GFI-IZD-POD_1000344/P1079922" xmlDataType="decimal"/>
    </xmlCellPr>
  </singleXmlCell>
  <singleXmlCell id="879" r="K22" connectionId="0">
    <xmlCellPr id="1" uniqueName="P1079923">
      <xmlPr mapId="1" xpath="/GFI-IZD-POD/IPK-GFI-IZD-POD_1000344/P1079923" xmlDataType="decimal"/>
    </xmlCellPr>
  </singleXmlCell>
  <singleXmlCell id="880" r="L22" connectionId="0">
    <xmlCellPr id="1" uniqueName="P1079924">
      <xmlPr mapId="1" xpath="/GFI-IZD-POD/IPK-GFI-IZD-POD_1000344/P1079924" xmlDataType="decimal"/>
    </xmlCellPr>
  </singleXmlCell>
  <singleXmlCell id="881" r="M22" connectionId="0">
    <xmlCellPr id="1" uniqueName="P1079925">
      <xmlPr mapId="1" xpath="/GFI-IZD-POD/IPK-GFI-IZD-POD_1000344/P1079925" xmlDataType="decimal"/>
    </xmlCellPr>
  </singleXmlCell>
  <singleXmlCell id="882" r="N22" connectionId="0">
    <xmlCellPr id="1" uniqueName="P1079926">
      <xmlPr mapId="1" xpath="/GFI-IZD-POD/IPK-GFI-IZD-POD_1000344/P1079926" xmlDataType="decimal"/>
    </xmlCellPr>
  </singleXmlCell>
  <singleXmlCell id="883" r="O22" connectionId="0">
    <xmlCellPr id="1" uniqueName="P1079927">
      <xmlPr mapId="1" xpath="/GFI-IZD-POD/IPK-GFI-IZD-POD_1000344/P1079927" xmlDataType="decimal"/>
    </xmlCellPr>
  </singleXmlCell>
  <singleXmlCell id="884" r="P22" connectionId="0">
    <xmlCellPr id="1" uniqueName="P1082003">
      <xmlPr mapId="1" xpath="/GFI-IZD-POD/IPK-GFI-IZD-POD_1000344/P1082003" xmlDataType="decimal"/>
    </xmlCellPr>
  </singleXmlCell>
  <singleXmlCell id="885" r="Q22" connectionId="0">
    <xmlCellPr id="1" uniqueName="P1082004">
      <xmlPr mapId="1" xpath="/GFI-IZD-POD/IPK-GFI-IZD-POD_1000344/P1082004" xmlDataType="decimal"/>
    </xmlCellPr>
  </singleXmlCell>
  <singleXmlCell id="886" r="R22" connectionId="0">
    <xmlCellPr id="1" uniqueName="P1082005">
      <xmlPr mapId="1" xpath="/GFI-IZD-POD/IPK-GFI-IZD-POD_1000344/P1082005" xmlDataType="decimal"/>
    </xmlCellPr>
  </singleXmlCell>
  <singleXmlCell id="887" r="S22" connectionId="0">
    <xmlCellPr id="1" uniqueName="P1082007">
      <xmlPr mapId="1" xpath="/GFI-IZD-POD/IPK-GFI-IZD-POD_1000344/P1082007" xmlDataType="decimal"/>
    </xmlCellPr>
  </singleXmlCell>
  <singleXmlCell id="888" r="T22" connectionId="0">
    <xmlCellPr id="1" uniqueName="P1082008">
      <xmlPr mapId="1" xpath="/GFI-IZD-POD/IPK-GFI-IZD-POD_1000344/P1082008" xmlDataType="decimal"/>
    </xmlCellPr>
  </singleXmlCell>
  <singleXmlCell id="889" r="U22" connectionId="0">
    <xmlCellPr id="1" uniqueName="P1082010">
      <xmlPr mapId="1" xpath="/GFI-IZD-POD/IPK-GFI-IZD-POD_1000344/P1082010" xmlDataType="decimal"/>
    </xmlCellPr>
  </singleXmlCell>
  <singleXmlCell id="890" r="V22" connectionId="0">
    <xmlCellPr id="1" uniqueName="P1082011">
      <xmlPr mapId="1" xpath="/GFI-IZD-POD/IPK-GFI-IZD-POD_1000344/P1082011" xmlDataType="decimal"/>
    </xmlCellPr>
  </singleXmlCell>
  <singleXmlCell id="891" r="W22" connectionId="0">
    <xmlCellPr id="1" uniqueName="P1082013">
      <xmlPr mapId="1" xpath="/GFI-IZD-POD/IPK-GFI-IZD-POD_1000344/P1082013" xmlDataType="decimal"/>
    </xmlCellPr>
  </singleXmlCell>
  <singleXmlCell id="892" r="H23" connectionId="0">
    <xmlCellPr id="1" uniqueName="P1079928">
      <xmlPr mapId="1" xpath="/GFI-IZD-POD/IPK-GFI-IZD-POD_1000344/P1079928" xmlDataType="decimal"/>
    </xmlCellPr>
  </singleXmlCell>
  <singleXmlCell id="894" r="I23" connectionId="0">
    <xmlCellPr id="1" uniqueName="P1079929">
      <xmlPr mapId="1" xpath="/GFI-IZD-POD/IPK-GFI-IZD-POD_1000344/P1079929" xmlDataType="decimal"/>
    </xmlCellPr>
  </singleXmlCell>
  <singleXmlCell id="895" r="J23" connectionId="0">
    <xmlCellPr id="1" uniqueName="P1079930">
      <xmlPr mapId="1" xpath="/GFI-IZD-POD/IPK-GFI-IZD-POD_1000344/P1079930" xmlDataType="decimal"/>
    </xmlCellPr>
  </singleXmlCell>
  <singleXmlCell id="896" r="K23" connectionId="0">
    <xmlCellPr id="1" uniqueName="P1079931">
      <xmlPr mapId="1" xpath="/GFI-IZD-POD/IPK-GFI-IZD-POD_1000344/P1079931" xmlDataType="decimal"/>
    </xmlCellPr>
  </singleXmlCell>
  <singleXmlCell id="897" r="L23" connectionId="0">
    <xmlCellPr id="1" uniqueName="P1079932">
      <xmlPr mapId="1" xpath="/GFI-IZD-POD/IPK-GFI-IZD-POD_1000344/P1079932" xmlDataType="decimal"/>
    </xmlCellPr>
  </singleXmlCell>
  <singleXmlCell id="898" r="M23" connectionId="0">
    <xmlCellPr id="1" uniqueName="P1079933">
      <xmlPr mapId="1" xpath="/GFI-IZD-POD/IPK-GFI-IZD-POD_1000344/P1079933" xmlDataType="decimal"/>
    </xmlCellPr>
  </singleXmlCell>
  <singleXmlCell id="899" r="N23" connectionId="0">
    <xmlCellPr id="1" uniqueName="P1079934">
      <xmlPr mapId="1" xpath="/GFI-IZD-POD/IPK-GFI-IZD-POD_1000344/P1079934" xmlDataType="decimal"/>
    </xmlCellPr>
  </singleXmlCell>
  <singleXmlCell id="900" r="O23" connectionId="0">
    <xmlCellPr id="1" uniqueName="P1079935">
      <xmlPr mapId="1" xpath="/GFI-IZD-POD/IPK-GFI-IZD-POD_1000344/P1079935" xmlDataType="decimal"/>
    </xmlCellPr>
  </singleXmlCell>
  <singleXmlCell id="901" r="P23" connectionId="0">
    <xmlCellPr id="1" uniqueName="P1082014">
      <xmlPr mapId="1" xpath="/GFI-IZD-POD/IPK-GFI-IZD-POD_1000344/P1082014" xmlDataType="decimal"/>
    </xmlCellPr>
  </singleXmlCell>
  <singleXmlCell id="902" r="Q23" connectionId="0">
    <xmlCellPr id="1" uniqueName="P1082016">
      <xmlPr mapId="1" xpath="/GFI-IZD-POD/IPK-GFI-IZD-POD_1000344/P1082016" xmlDataType="decimal"/>
    </xmlCellPr>
  </singleXmlCell>
  <singleXmlCell id="903" r="R23" connectionId="0">
    <xmlCellPr id="1" uniqueName="P1082018">
      <xmlPr mapId="1" xpath="/GFI-IZD-POD/IPK-GFI-IZD-POD_1000344/P1082018" xmlDataType="decimal"/>
    </xmlCellPr>
  </singleXmlCell>
  <singleXmlCell id="904" r="S23" connectionId="0">
    <xmlCellPr id="1" uniqueName="P1082019">
      <xmlPr mapId="1" xpath="/GFI-IZD-POD/IPK-GFI-IZD-POD_1000344/P1082019" xmlDataType="decimal"/>
    </xmlCellPr>
  </singleXmlCell>
  <singleXmlCell id="905" r="T23" connectionId="0">
    <xmlCellPr id="1" uniqueName="P1082029">
      <xmlPr mapId="1" xpath="/GFI-IZD-POD/IPK-GFI-IZD-POD_1000344/P1082029" xmlDataType="decimal"/>
    </xmlCellPr>
  </singleXmlCell>
  <singleXmlCell id="906" r="U23" connectionId="0">
    <xmlCellPr id="1" uniqueName="P1082032">
      <xmlPr mapId="1" xpath="/GFI-IZD-POD/IPK-GFI-IZD-POD_1000344/P1082032" xmlDataType="decimal"/>
    </xmlCellPr>
  </singleXmlCell>
  <singleXmlCell id="907" r="V23" connectionId="0">
    <xmlCellPr id="1" uniqueName="P1082034">
      <xmlPr mapId="1" xpath="/GFI-IZD-POD/IPK-GFI-IZD-POD_1000344/P1082034" xmlDataType="decimal"/>
    </xmlCellPr>
  </singleXmlCell>
  <singleXmlCell id="908" r="W23" connectionId="0">
    <xmlCellPr id="1" uniqueName="P1082035">
      <xmlPr mapId="1" xpath="/GFI-IZD-POD/IPK-GFI-IZD-POD_1000344/P1082035" xmlDataType="decimal"/>
    </xmlCellPr>
  </singleXmlCell>
  <singleXmlCell id="909" r="H24" connectionId="0">
    <xmlCellPr id="1" uniqueName="P1079936">
      <xmlPr mapId="1" xpath="/GFI-IZD-POD/IPK-GFI-IZD-POD_1000344/P1079936" xmlDataType="decimal"/>
    </xmlCellPr>
  </singleXmlCell>
  <singleXmlCell id="910" r="I24" connectionId="0">
    <xmlCellPr id="1" uniqueName="P1079937">
      <xmlPr mapId="1" xpath="/GFI-IZD-POD/IPK-GFI-IZD-POD_1000344/P1079937" xmlDataType="decimal"/>
    </xmlCellPr>
  </singleXmlCell>
  <singleXmlCell id="911" r="J24" connectionId="0">
    <xmlCellPr id="1" uniqueName="P1079938">
      <xmlPr mapId="1" xpath="/GFI-IZD-POD/IPK-GFI-IZD-POD_1000344/P1079938" xmlDataType="decimal"/>
    </xmlCellPr>
  </singleXmlCell>
  <singleXmlCell id="912" r="K24" connectionId="0">
    <xmlCellPr id="1" uniqueName="P1079939">
      <xmlPr mapId="1" xpath="/GFI-IZD-POD/IPK-GFI-IZD-POD_1000344/P1079939" xmlDataType="decimal"/>
    </xmlCellPr>
  </singleXmlCell>
  <singleXmlCell id="913" r="L24" connectionId="0">
    <xmlCellPr id="1" uniqueName="P1079940">
      <xmlPr mapId="1" xpath="/GFI-IZD-POD/IPK-GFI-IZD-POD_1000344/P1079940" xmlDataType="decimal"/>
    </xmlCellPr>
  </singleXmlCell>
  <singleXmlCell id="914" r="M24" connectionId="0">
    <xmlCellPr id="1" uniqueName="P1079941">
      <xmlPr mapId="1" xpath="/GFI-IZD-POD/IPK-GFI-IZD-POD_1000344/P1079941" xmlDataType="decimal"/>
    </xmlCellPr>
  </singleXmlCell>
  <singleXmlCell id="915" r="N24" connectionId="0">
    <xmlCellPr id="1" uniqueName="P1079942">
      <xmlPr mapId="1" xpath="/GFI-IZD-POD/IPK-GFI-IZD-POD_1000344/P1079942" xmlDataType="decimal"/>
    </xmlCellPr>
  </singleXmlCell>
  <singleXmlCell id="916" r="O24" connectionId="0">
    <xmlCellPr id="1" uniqueName="P1079943">
      <xmlPr mapId="1" xpath="/GFI-IZD-POD/IPK-GFI-IZD-POD_1000344/P1079943" xmlDataType="decimal"/>
    </xmlCellPr>
  </singleXmlCell>
  <singleXmlCell id="917" r="P24" connectionId="0">
    <xmlCellPr id="1" uniqueName="P1082038">
      <xmlPr mapId="1" xpath="/GFI-IZD-POD/IPK-GFI-IZD-POD_1000344/P1082038" xmlDataType="decimal"/>
    </xmlCellPr>
  </singleXmlCell>
  <singleXmlCell id="918" r="Q24" connectionId="0">
    <xmlCellPr id="1" uniqueName="P1082045">
      <xmlPr mapId="1" xpath="/GFI-IZD-POD/IPK-GFI-IZD-POD_1000344/P1082045" xmlDataType="decimal"/>
    </xmlCellPr>
  </singleXmlCell>
  <singleXmlCell id="919" r="R24" connectionId="0">
    <xmlCellPr id="1" uniqueName="P1082047">
      <xmlPr mapId="1" xpath="/GFI-IZD-POD/IPK-GFI-IZD-POD_1000344/P1082047" xmlDataType="decimal"/>
    </xmlCellPr>
  </singleXmlCell>
  <singleXmlCell id="920" r="S24" connectionId="0">
    <xmlCellPr id="1" uniqueName="P1082048">
      <xmlPr mapId="1" xpath="/GFI-IZD-POD/IPK-GFI-IZD-POD_1000344/P1082048" xmlDataType="decimal"/>
    </xmlCellPr>
  </singleXmlCell>
  <singleXmlCell id="921" r="T24" connectionId="0">
    <xmlCellPr id="1" uniqueName="P1082075">
      <xmlPr mapId="1" xpath="/GFI-IZD-POD/IPK-GFI-IZD-POD_1000344/P1082075" xmlDataType="decimal"/>
    </xmlCellPr>
  </singleXmlCell>
  <singleXmlCell id="922" r="U24" connectionId="0">
    <xmlCellPr id="1" uniqueName="P1082077">
      <xmlPr mapId="1" xpath="/GFI-IZD-POD/IPK-GFI-IZD-POD_1000344/P1082077" xmlDataType="decimal"/>
    </xmlCellPr>
  </singleXmlCell>
  <singleXmlCell id="923" r="V24" connectionId="0">
    <xmlCellPr id="1" uniqueName="P1082092">
      <xmlPr mapId="1" xpath="/GFI-IZD-POD/IPK-GFI-IZD-POD_1000344/P1082092" xmlDataType="decimal"/>
    </xmlCellPr>
  </singleXmlCell>
  <singleXmlCell id="924" r="W24" connectionId="0">
    <xmlCellPr id="1" uniqueName="P1082094">
      <xmlPr mapId="1" xpath="/GFI-IZD-POD/IPK-GFI-IZD-POD_1000344/P1082094" xmlDataType="decimal"/>
    </xmlCellPr>
  </singleXmlCell>
  <singleXmlCell id="925" r="H25" connectionId="0">
    <xmlCellPr id="1" uniqueName="P1079944">
      <xmlPr mapId="1" xpath="/GFI-IZD-POD/IPK-GFI-IZD-POD_1000344/P1079944" xmlDataType="decimal"/>
    </xmlCellPr>
  </singleXmlCell>
  <singleXmlCell id="926" r="I25" connectionId="0">
    <xmlCellPr id="1" uniqueName="P1079945">
      <xmlPr mapId="1" xpath="/GFI-IZD-POD/IPK-GFI-IZD-POD_1000344/P1079945" xmlDataType="decimal"/>
    </xmlCellPr>
  </singleXmlCell>
  <singleXmlCell id="927" r="J25" connectionId="0">
    <xmlCellPr id="1" uniqueName="P1079946">
      <xmlPr mapId="1" xpath="/GFI-IZD-POD/IPK-GFI-IZD-POD_1000344/P1079946" xmlDataType="decimal"/>
    </xmlCellPr>
  </singleXmlCell>
  <singleXmlCell id="928" r="K25" connectionId="0">
    <xmlCellPr id="1" uniqueName="P1079947">
      <xmlPr mapId="1" xpath="/GFI-IZD-POD/IPK-GFI-IZD-POD_1000344/P1079947" xmlDataType="decimal"/>
    </xmlCellPr>
  </singleXmlCell>
  <singleXmlCell id="929" r="L25" connectionId="0">
    <xmlCellPr id="1" uniqueName="P1079948">
      <xmlPr mapId="1" xpath="/GFI-IZD-POD/IPK-GFI-IZD-POD_1000344/P1079948" xmlDataType="decimal"/>
    </xmlCellPr>
  </singleXmlCell>
  <singleXmlCell id="930" r="M25" connectionId="0">
    <xmlCellPr id="1" uniqueName="P1079949">
      <xmlPr mapId="1" xpath="/GFI-IZD-POD/IPK-GFI-IZD-POD_1000344/P1079949" xmlDataType="decimal"/>
    </xmlCellPr>
  </singleXmlCell>
  <singleXmlCell id="931" r="N25" connectionId="0">
    <xmlCellPr id="1" uniqueName="P1079950">
      <xmlPr mapId="1" xpath="/GFI-IZD-POD/IPK-GFI-IZD-POD_1000344/P1079950" xmlDataType="decimal"/>
    </xmlCellPr>
  </singleXmlCell>
  <singleXmlCell id="932" r="O25" connectionId="0">
    <xmlCellPr id="1" uniqueName="P1079951">
      <xmlPr mapId="1" xpath="/GFI-IZD-POD/IPK-GFI-IZD-POD_1000344/P1079951" xmlDataType="decimal"/>
    </xmlCellPr>
  </singleXmlCell>
  <singleXmlCell id="933" r="P25" connectionId="0">
    <xmlCellPr id="1" uniqueName="P1082096">
      <xmlPr mapId="1" xpath="/GFI-IZD-POD/IPK-GFI-IZD-POD_1000344/P1082096" xmlDataType="decimal"/>
    </xmlCellPr>
  </singleXmlCell>
  <singleXmlCell id="934" r="Q25" connectionId="0">
    <xmlCellPr id="1" uniqueName="P1082098">
      <xmlPr mapId="1" xpath="/GFI-IZD-POD/IPK-GFI-IZD-POD_1000344/P1082098" xmlDataType="decimal"/>
    </xmlCellPr>
  </singleXmlCell>
  <singleXmlCell id="935" r="R25" connectionId="0">
    <xmlCellPr id="1" uniqueName="P1082100">
      <xmlPr mapId="1" xpath="/GFI-IZD-POD/IPK-GFI-IZD-POD_1000344/P1082100" xmlDataType="decimal"/>
    </xmlCellPr>
  </singleXmlCell>
  <singleXmlCell id="936" r="S25" connectionId="0">
    <xmlCellPr id="1" uniqueName="P1082102">
      <xmlPr mapId="1" xpath="/GFI-IZD-POD/IPK-GFI-IZD-POD_1000344/P1082102" xmlDataType="decimal"/>
    </xmlCellPr>
  </singleXmlCell>
  <singleXmlCell id="937" r="T25" connectionId="0">
    <xmlCellPr id="1" uniqueName="P1082104">
      <xmlPr mapId="1" xpath="/GFI-IZD-POD/IPK-GFI-IZD-POD_1000344/P1082104" xmlDataType="decimal"/>
    </xmlCellPr>
  </singleXmlCell>
  <singleXmlCell id="938" r="U25" connectionId="0">
    <xmlCellPr id="1" uniqueName="P1082105">
      <xmlPr mapId="1" xpath="/GFI-IZD-POD/IPK-GFI-IZD-POD_1000344/P1082105" xmlDataType="decimal"/>
    </xmlCellPr>
  </singleXmlCell>
  <singleXmlCell id="939" r="V25" connectionId="0">
    <xmlCellPr id="1" uniqueName="P1082106">
      <xmlPr mapId="1" xpath="/GFI-IZD-POD/IPK-GFI-IZD-POD_1000344/P1082106" xmlDataType="decimal"/>
    </xmlCellPr>
  </singleXmlCell>
  <singleXmlCell id="940" r="W25" connectionId="0">
    <xmlCellPr id="1" uniqueName="P1082108">
      <xmlPr mapId="1" xpath="/GFI-IZD-POD/IPK-GFI-IZD-POD_1000344/P1082108" xmlDataType="decimal"/>
    </xmlCellPr>
  </singleXmlCell>
  <singleXmlCell id="941" r="H26" connectionId="0">
    <xmlCellPr id="1" uniqueName="P1079952">
      <xmlPr mapId="1" xpath="/GFI-IZD-POD/IPK-GFI-IZD-POD_1000344/P1079952" xmlDataType="decimal"/>
    </xmlCellPr>
  </singleXmlCell>
  <singleXmlCell id="942" r="I26" connectionId="0">
    <xmlCellPr id="1" uniqueName="P1079953">
      <xmlPr mapId="1" xpath="/GFI-IZD-POD/IPK-GFI-IZD-POD_1000344/P1079953" xmlDataType="decimal"/>
    </xmlCellPr>
  </singleXmlCell>
  <singleXmlCell id="943" r="J26" connectionId="0">
    <xmlCellPr id="1" uniqueName="P1079954">
      <xmlPr mapId="1" xpath="/GFI-IZD-POD/IPK-GFI-IZD-POD_1000344/P1079954" xmlDataType="decimal"/>
    </xmlCellPr>
  </singleXmlCell>
  <singleXmlCell id="944" r="K26" connectionId="0">
    <xmlCellPr id="1" uniqueName="P1079955">
      <xmlPr mapId="1" xpath="/GFI-IZD-POD/IPK-GFI-IZD-POD_1000344/P1079955" xmlDataType="decimal"/>
    </xmlCellPr>
  </singleXmlCell>
  <singleXmlCell id="945" r="L26" connectionId="0">
    <xmlCellPr id="1" uniqueName="P1079956">
      <xmlPr mapId="1" xpath="/GFI-IZD-POD/IPK-GFI-IZD-POD_1000344/P1079956" xmlDataType="decimal"/>
    </xmlCellPr>
  </singleXmlCell>
  <singleXmlCell id="946" r="M26" connectionId="0">
    <xmlCellPr id="1" uniqueName="P1079957">
      <xmlPr mapId="1" xpath="/GFI-IZD-POD/IPK-GFI-IZD-POD_1000344/P1079957" xmlDataType="decimal"/>
    </xmlCellPr>
  </singleXmlCell>
  <singleXmlCell id="947" r="N26" connectionId="0">
    <xmlCellPr id="1" uniqueName="P1079958">
      <xmlPr mapId="1" xpath="/GFI-IZD-POD/IPK-GFI-IZD-POD_1000344/P1079958" xmlDataType="decimal"/>
    </xmlCellPr>
  </singleXmlCell>
  <singleXmlCell id="948" r="O26" connectionId="0">
    <xmlCellPr id="1" uniqueName="P1079959">
      <xmlPr mapId="1" xpath="/GFI-IZD-POD/IPK-GFI-IZD-POD_1000344/P1079959" xmlDataType="decimal"/>
    </xmlCellPr>
  </singleXmlCell>
  <singleXmlCell id="949" r="P26" connectionId="0">
    <xmlCellPr id="1" uniqueName="P1082110">
      <xmlPr mapId="1" xpath="/GFI-IZD-POD/IPK-GFI-IZD-POD_1000344/P1082110" xmlDataType="decimal"/>
    </xmlCellPr>
  </singleXmlCell>
  <singleXmlCell id="950" r="Q26" connectionId="0">
    <xmlCellPr id="1" uniqueName="P1082112">
      <xmlPr mapId="1" xpath="/GFI-IZD-POD/IPK-GFI-IZD-POD_1000344/P1082112" xmlDataType="decimal"/>
    </xmlCellPr>
  </singleXmlCell>
  <singleXmlCell id="951" r="R26" connectionId="0">
    <xmlCellPr id="1" uniqueName="P1082115">
      <xmlPr mapId="1" xpath="/GFI-IZD-POD/IPK-GFI-IZD-POD_1000344/P1082115" xmlDataType="decimal"/>
    </xmlCellPr>
  </singleXmlCell>
  <singleXmlCell id="952" r="S26" connectionId="0">
    <xmlCellPr id="1" uniqueName="P1082118">
      <xmlPr mapId="1" xpath="/GFI-IZD-POD/IPK-GFI-IZD-POD_1000344/P1082118" xmlDataType="decimal"/>
    </xmlCellPr>
  </singleXmlCell>
  <singleXmlCell id="953" r="T26" connectionId="0">
    <xmlCellPr id="1" uniqueName="P1082121">
      <xmlPr mapId="1" xpath="/GFI-IZD-POD/IPK-GFI-IZD-POD_1000344/P1082121" xmlDataType="decimal"/>
    </xmlCellPr>
  </singleXmlCell>
  <singleXmlCell id="954" r="U26" connectionId="0">
    <xmlCellPr id="1" uniqueName="P1082125">
      <xmlPr mapId="1" xpath="/GFI-IZD-POD/IPK-GFI-IZD-POD_1000344/P1082125" xmlDataType="decimal"/>
    </xmlCellPr>
  </singleXmlCell>
  <singleXmlCell id="955" r="V26" connectionId="0">
    <xmlCellPr id="1" uniqueName="P1082133">
      <xmlPr mapId="1" xpath="/GFI-IZD-POD/IPK-GFI-IZD-POD_1000344/P1082133" xmlDataType="decimal"/>
    </xmlCellPr>
  </singleXmlCell>
  <singleXmlCell id="956" r="W26" connectionId="0">
    <xmlCellPr id="1" uniqueName="P1082135">
      <xmlPr mapId="1" xpath="/GFI-IZD-POD/IPK-GFI-IZD-POD_1000344/P1082135" xmlDataType="decimal"/>
    </xmlCellPr>
  </singleXmlCell>
  <singleXmlCell id="957" r="H27" connectionId="0">
    <xmlCellPr id="1" uniqueName="P1079960">
      <xmlPr mapId="1" xpath="/GFI-IZD-POD/IPK-GFI-IZD-POD_1000344/P1079960" xmlDataType="decimal"/>
    </xmlCellPr>
  </singleXmlCell>
  <singleXmlCell id="958" r="I27" connectionId="0">
    <xmlCellPr id="1" uniqueName="P1079961">
      <xmlPr mapId="1" xpath="/GFI-IZD-POD/IPK-GFI-IZD-POD_1000344/P1079961" xmlDataType="decimal"/>
    </xmlCellPr>
  </singleXmlCell>
  <singleXmlCell id="959" r="J27" connectionId="0">
    <xmlCellPr id="1" uniqueName="P1079962">
      <xmlPr mapId="1" xpath="/GFI-IZD-POD/IPK-GFI-IZD-POD_1000344/P1079962" xmlDataType="decimal"/>
    </xmlCellPr>
  </singleXmlCell>
  <singleXmlCell id="960" r="K27" connectionId="0">
    <xmlCellPr id="1" uniqueName="P1079963">
      <xmlPr mapId="1" xpath="/GFI-IZD-POD/IPK-GFI-IZD-POD_1000344/P1079963" xmlDataType="decimal"/>
    </xmlCellPr>
  </singleXmlCell>
  <singleXmlCell id="961" r="L27" connectionId="0">
    <xmlCellPr id="1" uniqueName="P1079964">
      <xmlPr mapId="1" xpath="/GFI-IZD-POD/IPK-GFI-IZD-POD_1000344/P1079964" xmlDataType="decimal"/>
    </xmlCellPr>
  </singleXmlCell>
  <singleXmlCell id="962" r="M27" connectionId="0">
    <xmlCellPr id="1" uniqueName="P1079965">
      <xmlPr mapId="1" xpath="/GFI-IZD-POD/IPK-GFI-IZD-POD_1000344/P1079965" xmlDataType="decimal"/>
    </xmlCellPr>
  </singleXmlCell>
  <singleXmlCell id="963" r="N27" connectionId="0">
    <xmlCellPr id="1" uniqueName="P1079966">
      <xmlPr mapId="1" xpath="/GFI-IZD-POD/IPK-GFI-IZD-POD_1000344/P1079966" xmlDataType="decimal"/>
    </xmlCellPr>
  </singleXmlCell>
  <singleXmlCell id="964" r="O27" connectionId="0">
    <xmlCellPr id="1" uniqueName="P1079967">
      <xmlPr mapId="1" xpath="/GFI-IZD-POD/IPK-GFI-IZD-POD_1000344/P1079967" xmlDataType="decimal"/>
    </xmlCellPr>
  </singleXmlCell>
  <singleXmlCell id="965" r="P27" connectionId="0">
    <xmlCellPr id="1" uniqueName="P1082136">
      <xmlPr mapId="1" xpath="/GFI-IZD-POD/IPK-GFI-IZD-POD_1000344/P1082136" xmlDataType="decimal"/>
    </xmlCellPr>
  </singleXmlCell>
  <singleXmlCell id="966" r="Q27" connectionId="0">
    <xmlCellPr id="1" uniqueName="P1082139">
      <xmlPr mapId="1" xpath="/GFI-IZD-POD/IPK-GFI-IZD-POD_1000344/P1082139" xmlDataType="decimal"/>
    </xmlCellPr>
  </singleXmlCell>
  <singleXmlCell id="967" r="R27" connectionId="0">
    <xmlCellPr id="1" uniqueName="P1082147">
      <xmlPr mapId="1" xpath="/GFI-IZD-POD/IPK-GFI-IZD-POD_1000344/P1082147" xmlDataType="decimal"/>
    </xmlCellPr>
  </singleXmlCell>
  <singleXmlCell id="968" r="S27" connectionId="0">
    <xmlCellPr id="1" uniqueName="P1082148">
      <xmlPr mapId="1" xpath="/GFI-IZD-POD/IPK-GFI-IZD-POD_1000344/P1082148" xmlDataType="decimal"/>
    </xmlCellPr>
  </singleXmlCell>
  <singleXmlCell id="969" r="T27" connectionId="0">
    <xmlCellPr id="1" uniqueName="P1082149">
      <xmlPr mapId="1" xpath="/GFI-IZD-POD/IPK-GFI-IZD-POD_1000344/P1082149" xmlDataType="decimal"/>
    </xmlCellPr>
  </singleXmlCell>
  <singleXmlCell id="970" r="U27" connectionId="0">
    <xmlCellPr id="1" uniqueName="P1082150">
      <xmlPr mapId="1" xpath="/GFI-IZD-POD/IPK-GFI-IZD-POD_1000344/P1082150" xmlDataType="decimal"/>
    </xmlCellPr>
  </singleXmlCell>
  <singleXmlCell id="971" r="V27" connectionId="0">
    <xmlCellPr id="1" uniqueName="P1082151">
      <xmlPr mapId="1" xpath="/GFI-IZD-POD/IPK-GFI-IZD-POD_1000344/P1082151" xmlDataType="decimal"/>
    </xmlCellPr>
  </singleXmlCell>
  <singleXmlCell id="972" r="W27" connectionId="0">
    <xmlCellPr id="1" uniqueName="P1082152">
      <xmlPr mapId="1" xpath="/GFI-IZD-POD/IPK-GFI-IZD-POD_1000344/P1082152" xmlDataType="decimal"/>
    </xmlCellPr>
  </singleXmlCell>
  <singleXmlCell id="973" r="H28" connectionId="0">
    <xmlCellPr id="1" uniqueName="P1079968">
      <xmlPr mapId="1" xpath="/GFI-IZD-POD/IPK-GFI-IZD-POD_1000344/P1079968" xmlDataType="decimal"/>
    </xmlCellPr>
  </singleXmlCell>
  <singleXmlCell id="974" r="I28" connectionId="0">
    <xmlCellPr id="1" uniqueName="P1079969">
      <xmlPr mapId="1" xpath="/GFI-IZD-POD/IPK-GFI-IZD-POD_1000344/P1079969" xmlDataType="decimal"/>
    </xmlCellPr>
  </singleXmlCell>
  <singleXmlCell id="975" r="J28" connectionId="0">
    <xmlCellPr id="1" uniqueName="P1079970">
      <xmlPr mapId="1" xpath="/GFI-IZD-POD/IPK-GFI-IZD-POD_1000344/P1079970" xmlDataType="decimal"/>
    </xmlCellPr>
  </singleXmlCell>
  <singleXmlCell id="976" r="K28" connectionId="0">
    <xmlCellPr id="1" uniqueName="P1079971">
      <xmlPr mapId="1" xpath="/GFI-IZD-POD/IPK-GFI-IZD-POD_1000344/P1079971" xmlDataType="decimal"/>
    </xmlCellPr>
  </singleXmlCell>
  <singleXmlCell id="977" r="L28" connectionId="0">
    <xmlCellPr id="1" uniqueName="P1079972">
      <xmlPr mapId="1" xpath="/GFI-IZD-POD/IPK-GFI-IZD-POD_1000344/P1079972" xmlDataType="decimal"/>
    </xmlCellPr>
  </singleXmlCell>
  <singleXmlCell id="978" r="M28" connectionId="0">
    <xmlCellPr id="1" uniqueName="P1079973">
      <xmlPr mapId="1" xpath="/GFI-IZD-POD/IPK-GFI-IZD-POD_1000344/P1079973" xmlDataType="decimal"/>
    </xmlCellPr>
  </singleXmlCell>
  <singleXmlCell id="979" r="N28" connectionId="0">
    <xmlCellPr id="1" uniqueName="P1079974">
      <xmlPr mapId="1" xpath="/GFI-IZD-POD/IPK-GFI-IZD-POD_1000344/P1079974" xmlDataType="decimal"/>
    </xmlCellPr>
  </singleXmlCell>
  <singleXmlCell id="980" r="O28" connectionId="0">
    <xmlCellPr id="1" uniqueName="P1079975">
      <xmlPr mapId="1" xpath="/GFI-IZD-POD/IPK-GFI-IZD-POD_1000344/P1079975" xmlDataType="decimal"/>
    </xmlCellPr>
  </singleXmlCell>
  <singleXmlCell id="981" r="P28" connectionId="0">
    <xmlCellPr id="1" uniqueName="P1082153">
      <xmlPr mapId="1" xpath="/GFI-IZD-POD/IPK-GFI-IZD-POD_1000344/P1082153" xmlDataType="decimal"/>
    </xmlCellPr>
  </singleXmlCell>
  <singleXmlCell id="982" r="Q28" connectionId="0">
    <xmlCellPr id="1" uniqueName="P1082155">
      <xmlPr mapId="1" xpath="/GFI-IZD-POD/IPK-GFI-IZD-POD_1000344/P1082155" xmlDataType="decimal"/>
    </xmlCellPr>
  </singleXmlCell>
  <singleXmlCell id="983" r="R28" connectionId="0">
    <xmlCellPr id="1" uniqueName="P1082156">
      <xmlPr mapId="1" xpath="/GFI-IZD-POD/IPK-GFI-IZD-POD_1000344/P1082156" xmlDataType="decimal"/>
    </xmlCellPr>
  </singleXmlCell>
  <singleXmlCell id="984" r="S28" connectionId="0">
    <xmlCellPr id="1" uniqueName="P1082157">
      <xmlPr mapId="1" xpath="/GFI-IZD-POD/IPK-GFI-IZD-POD_1000344/P1082157" xmlDataType="decimal"/>
    </xmlCellPr>
  </singleXmlCell>
  <singleXmlCell id="985" r="T28" connectionId="0">
    <xmlCellPr id="1" uniqueName="P1082158">
      <xmlPr mapId="1" xpath="/GFI-IZD-POD/IPK-GFI-IZD-POD_1000344/P1082158" xmlDataType="decimal"/>
    </xmlCellPr>
  </singleXmlCell>
  <singleXmlCell id="986" r="U28" connectionId="0">
    <xmlCellPr id="1" uniqueName="P1082159">
      <xmlPr mapId="1" xpath="/GFI-IZD-POD/IPK-GFI-IZD-POD_1000344/P1082159" xmlDataType="decimal"/>
    </xmlCellPr>
  </singleXmlCell>
  <singleXmlCell id="987" r="V28" connectionId="0">
    <xmlCellPr id="1" uniqueName="P1082160">
      <xmlPr mapId="1" xpath="/GFI-IZD-POD/IPK-GFI-IZD-POD_1000344/P1082160" xmlDataType="decimal"/>
    </xmlCellPr>
  </singleXmlCell>
  <singleXmlCell id="988" r="W28" connectionId="0">
    <xmlCellPr id="1" uniqueName="P1082161">
      <xmlPr mapId="1" xpath="/GFI-IZD-POD/IPK-GFI-IZD-POD_1000344/P1082161" xmlDataType="decimal"/>
    </xmlCellPr>
  </singleXmlCell>
  <singleXmlCell id="989" r="H29" connectionId="0">
    <xmlCellPr id="1" uniqueName="P1079976">
      <xmlPr mapId="1" xpath="/GFI-IZD-POD/IPK-GFI-IZD-POD_1000344/P1079976" xmlDataType="decimal"/>
    </xmlCellPr>
  </singleXmlCell>
  <singleXmlCell id="990" r="I29" connectionId="0">
    <xmlCellPr id="1" uniqueName="P1079977">
      <xmlPr mapId="1" xpath="/GFI-IZD-POD/IPK-GFI-IZD-POD_1000344/P1079977" xmlDataType="decimal"/>
    </xmlCellPr>
  </singleXmlCell>
  <singleXmlCell id="991" r="J29" connectionId="0">
    <xmlCellPr id="1" uniqueName="P1079978">
      <xmlPr mapId="1" xpath="/GFI-IZD-POD/IPK-GFI-IZD-POD_1000344/P1079978" xmlDataType="decimal"/>
    </xmlCellPr>
  </singleXmlCell>
  <singleXmlCell id="992" r="K29" connectionId="0">
    <xmlCellPr id="1" uniqueName="P1079979">
      <xmlPr mapId="1" xpath="/GFI-IZD-POD/IPK-GFI-IZD-POD_1000344/P1079979" xmlDataType="decimal"/>
    </xmlCellPr>
  </singleXmlCell>
  <singleXmlCell id="993" r="L29" connectionId="0">
    <xmlCellPr id="1" uniqueName="P1079980">
      <xmlPr mapId="1" xpath="/GFI-IZD-POD/IPK-GFI-IZD-POD_1000344/P1079980" xmlDataType="decimal"/>
    </xmlCellPr>
  </singleXmlCell>
  <singleXmlCell id="994" r="M29" connectionId="0">
    <xmlCellPr id="1" uniqueName="P1079981">
      <xmlPr mapId="1" xpath="/GFI-IZD-POD/IPK-GFI-IZD-POD_1000344/P1079981" xmlDataType="decimal"/>
    </xmlCellPr>
  </singleXmlCell>
  <singleXmlCell id="995" r="N29" connectionId="0">
    <xmlCellPr id="1" uniqueName="P1079982">
      <xmlPr mapId="1" xpath="/GFI-IZD-POD/IPK-GFI-IZD-POD_1000344/P1079982" xmlDataType="decimal"/>
    </xmlCellPr>
  </singleXmlCell>
  <singleXmlCell id="996" r="O29" connectionId="0">
    <xmlCellPr id="1" uniqueName="P1079983">
      <xmlPr mapId="1" xpath="/GFI-IZD-POD/IPK-GFI-IZD-POD_1000344/P1079983" xmlDataType="decimal"/>
    </xmlCellPr>
  </singleXmlCell>
  <singleXmlCell id="997" r="P29" connectionId="0">
    <xmlCellPr id="1" uniqueName="P1082162">
      <xmlPr mapId="1" xpath="/GFI-IZD-POD/IPK-GFI-IZD-POD_1000344/P1082162" xmlDataType="decimal"/>
    </xmlCellPr>
  </singleXmlCell>
  <singleXmlCell id="998" r="Q29" connectionId="0">
    <xmlCellPr id="1" uniqueName="P1082163">
      <xmlPr mapId="1" xpath="/GFI-IZD-POD/IPK-GFI-IZD-POD_1000344/P1082163" xmlDataType="decimal"/>
    </xmlCellPr>
  </singleXmlCell>
  <singleXmlCell id="999" r="R29" connectionId="0">
    <xmlCellPr id="1" uniqueName="P1082164">
      <xmlPr mapId="1" xpath="/GFI-IZD-POD/IPK-GFI-IZD-POD_1000344/P1082164" xmlDataType="decimal"/>
    </xmlCellPr>
  </singleXmlCell>
  <singleXmlCell id="1000" r="S29" connectionId="0">
    <xmlCellPr id="1" uniqueName="P1082165">
      <xmlPr mapId="1" xpath="/GFI-IZD-POD/IPK-GFI-IZD-POD_1000344/P1082165" xmlDataType="decimal"/>
    </xmlCellPr>
  </singleXmlCell>
  <singleXmlCell id="1001" r="T29" connectionId="0">
    <xmlCellPr id="1" uniqueName="P1082166">
      <xmlPr mapId="1" xpath="/GFI-IZD-POD/IPK-GFI-IZD-POD_1000344/P1082166" xmlDataType="decimal"/>
    </xmlCellPr>
  </singleXmlCell>
  <singleXmlCell id="1002" r="U29" connectionId="0">
    <xmlCellPr id="1" uniqueName="P1082167">
      <xmlPr mapId="1" xpath="/GFI-IZD-POD/IPK-GFI-IZD-POD_1000344/P1082167" xmlDataType="decimal"/>
    </xmlCellPr>
  </singleXmlCell>
  <singleXmlCell id="1003" r="V29" connectionId="0">
    <xmlCellPr id="1" uniqueName="P1082168">
      <xmlPr mapId="1" xpath="/GFI-IZD-POD/IPK-GFI-IZD-POD_1000344/P1082168" xmlDataType="decimal"/>
    </xmlCellPr>
  </singleXmlCell>
  <singleXmlCell id="1004" r="W29" connectionId="0">
    <xmlCellPr id="1" uniqueName="P1082169">
      <xmlPr mapId="1" xpath="/GFI-IZD-POD/IPK-GFI-IZD-POD_1000344/P1082169" xmlDataType="decimal"/>
    </xmlCellPr>
  </singleXmlCell>
  <singleXmlCell id="1005" r="H31" connectionId="0">
    <xmlCellPr id="1" uniqueName="P1079984">
      <xmlPr mapId="1" xpath="/GFI-IZD-POD/IPK-GFI-IZD-POD_1000344/P1079984" xmlDataType="decimal"/>
    </xmlCellPr>
  </singleXmlCell>
  <singleXmlCell id="1006" r="I31" connectionId="0">
    <xmlCellPr id="1" uniqueName="P1079985">
      <xmlPr mapId="1" xpath="/GFI-IZD-POD/IPK-GFI-IZD-POD_1000344/P1079985" xmlDataType="decimal"/>
    </xmlCellPr>
  </singleXmlCell>
  <singleXmlCell id="1007" r="J31" connectionId="0">
    <xmlCellPr id="1" uniqueName="P1079986">
      <xmlPr mapId="1" xpath="/GFI-IZD-POD/IPK-GFI-IZD-POD_1000344/P1079986" xmlDataType="decimal"/>
    </xmlCellPr>
  </singleXmlCell>
  <singleXmlCell id="1008" r="K31" connectionId="0">
    <xmlCellPr id="1" uniqueName="P1079987">
      <xmlPr mapId="1" xpath="/GFI-IZD-POD/IPK-GFI-IZD-POD_1000344/P1079987" xmlDataType="decimal"/>
    </xmlCellPr>
  </singleXmlCell>
  <singleXmlCell id="1009" r="L31" connectionId="0">
    <xmlCellPr id="1" uniqueName="P1079988">
      <xmlPr mapId="1" xpath="/GFI-IZD-POD/IPK-GFI-IZD-POD_1000344/P1079988" xmlDataType="decimal"/>
    </xmlCellPr>
  </singleXmlCell>
  <singleXmlCell id="1010" r="M31" connectionId="0">
    <xmlCellPr id="1" uniqueName="P1079989">
      <xmlPr mapId="1" xpath="/GFI-IZD-POD/IPK-GFI-IZD-POD_1000344/P1079989" xmlDataType="decimal"/>
    </xmlCellPr>
  </singleXmlCell>
  <singleXmlCell id="1011" r="N31" connectionId="0">
    <xmlCellPr id="1" uniqueName="P1079990">
      <xmlPr mapId="1" xpath="/GFI-IZD-POD/IPK-GFI-IZD-POD_1000344/P1079990" xmlDataType="decimal"/>
    </xmlCellPr>
  </singleXmlCell>
  <singleXmlCell id="1012" r="O31" connectionId="0">
    <xmlCellPr id="1" uniqueName="P1079991">
      <xmlPr mapId="1" xpath="/GFI-IZD-POD/IPK-GFI-IZD-POD_1000344/P1079991" xmlDataType="decimal"/>
    </xmlCellPr>
  </singleXmlCell>
  <singleXmlCell id="1013" r="P31" connectionId="0">
    <xmlCellPr id="1" uniqueName="P1082170">
      <xmlPr mapId="1" xpath="/GFI-IZD-POD/IPK-GFI-IZD-POD_1000344/P1082170" xmlDataType="decimal"/>
    </xmlCellPr>
  </singleXmlCell>
  <singleXmlCell id="1014" r="Q31" connectionId="0">
    <xmlCellPr id="1" uniqueName="P1082171">
      <xmlPr mapId="1" xpath="/GFI-IZD-POD/IPK-GFI-IZD-POD_1000344/P1082171" xmlDataType="decimal"/>
    </xmlCellPr>
  </singleXmlCell>
  <singleXmlCell id="1015" r="R31" connectionId="0">
    <xmlCellPr id="1" uniqueName="P1082172">
      <xmlPr mapId="1" xpath="/GFI-IZD-POD/IPK-GFI-IZD-POD_1000344/P1082172" xmlDataType="decimal"/>
    </xmlCellPr>
  </singleXmlCell>
  <singleXmlCell id="1016" r="S31" connectionId="0">
    <xmlCellPr id="1" uniqueName="P1082173">
      <xmlPr mapId="1" xpath="/GFI-IZD-POD/IPK-GFI-IZD-POD_1000344/P1082173" xmlDataType="decimal"/>
    </xmlCellPr>
  </singleXmlCell>
  <singleXmlCell id="1017" r="T31" connectionId="0">
    <xmlCellPr id="1" uniqueName="P1082174">
      <xmlPr mapId="1" xpath="/GFI-IZD-POD/IPK-GFI-IZD-POD_1000344/P1082174" xmlDataType="decimal"/>
    </xmlCellPr>
  </singleXmlCell>
  <singleXmlCell id="1018" r="U31" connectionId="0">
    <xmlCellPr id="1" uniqueName="P1082175">
      <xmlPr mapId="1" xpath="/GFI-IZD-POD/IPK-GFI-IZD-POD_1000344/P1082175" xmlDataType="decimal"/>
    </xmlCellPr>
  </singleXmlCell>
  <singleXmlCell id="1019" r="V31" connectionId="0">
    <xmlCellPr id="1" uniqueName="P1082176">
      <xmlPr mapId="1" xpath="/GFI-IZD-POD/IPK-GFI-IZD-POD_1000344/P1082176" xmlDataType="decimal"/>
    </xmlCellPr>
  </singleXmlCell>
  <singleXmlCell id="1020" r="W31" connectionId="0">
    <xmlCellPr id="1" uniqueName="P1082177">
      <xmlPr mapId="1" xpath="/GFI-IZD-POD/IPK-GFI-IZD-POD_1000344/P1082177" xmlDataType="decimal"/>
    </xmlCellPr>
  </singleXmlCell>
  <singleXmlCell id="1021" r="H32" connectionId="0">
    <xmlCellPr id="1" uniqueName="P1079992">
      <xmlPr mapId="1" xpath="/GFI-IZD-POD/IPK-GFI-IZD-POD_1000344/P1079992" xmlDataType="decimal"/>
    </xmlCellPr>
  </singleXmlCell>
  <singleXmlCell id="1022" r="I32" connectionId="0">
    <xmlCellPr id="1" uniqueName="P1079993">
      <xmlPr mapId="1" xpath="/GFI-IZD-POD/IPK-GFI-IZD-POD_1000344/P1079993" xmlDataType="decimal"/>
    </xmlCellPr>
  </singleXmlCell>
  <singleXmlCell id="1023" r="J32" connectionId="0">
    <xmlCellPr id="1" uniqueName="P1079994">
      <xmlPr mapId="1" xpath="/GFI-IZD-POD/IPK-GFI-IZD-POD_1000344/P1079994" xmlDataType="decimal"/>
    </xmlCellPr>
  </singleXmlCell>
  <singleXmlCell id="1024" r="K32" connectionId="0">
    <xmlCellPr id="1" uniqueName="P1079995">
      <xmlPr mapId="1" xpath="/GFI-IZD-POD/IPK-GFI-IZD-POD_1000344/P1079995" xmlDataType="decimal"/>
    </xmlCellPr>
  </singleXmlCell>
  <singleXmlCell id="1025" r="L32" connectionId="0">
    <xmlCellPr id="1" uniqueName="P1079996">
      <xmlPr mapId="1" xpath="/GFI-IZD-POD/IPK-GFI-IZD-POD_1000344/P1079996" xmlDataType="decimal"/>
    </xmlCellPr>
  </singleXmlCell>
  <singleXmlCell id="1026" r="M32" connectionId="0">
    <xmlCellPr id="1" uniqueName="P1079997">
      <xmlPr mapId="1" xpath="/GFI-IZD-POD/IPK-GFI-IZD-POD_1000344/P1079997" xmlDataType="decimal"/>
    </xmlCellPr>
  </singleXmlCell>
  <singleXmlCell id="1027" r="N32" connectionId="0">
    <xmlCellPr id="1" uniqueName="P1079998">
      <xmlPr mapId="1" xpath="/GFI-IZD-POD/IPK-GFI-IZD-POD_1000344/P1079998" xmlDataType="decimal"/>
    </xmlCellPr>
  </singleXmlCell>
  <singleXmlCell id="1028" r="O32" connectionId="0">
    <xmlCellPr id="1" uniqueName="P1079999">
      <xmlPr mapId="1" xpath="/GFI-IZD-POD/IPK-GFI-IZD-POD_1000344/P1079999" xmlDataType="decimal"/>
    </xmlCellPr>
  </singleXmlCell>
  <singleXmlCell id="1029" r="P32" connectionId="0">
    <xmlCellPr id="1" uniqueName="P1082178">
      <xmlPr mapId="1" xpath="/GFI-IZD-POD/IPK-GFI-IZD-POD_1000344/P1082178" xmlDataType="decimal"/>
    </xmlCellPr>
  </singleXmlCell>
  <singleXmlCell id="1030" r="Q32" connectionId="0">
    <xmlCellPr id="1" uniqueName="P1082179">
      <xmlPr mapId="1" xpath="/GFI-IZD-POD/IPK-GFI-IZD-POD_1000344/P1082179" xmlDataType="decimal"/>
    </xmlCellPr>
  </singleXmlCell>
  <singleXmlCell id="1031" r="R32" connectionId="0">
    <xmlCellPr id="1" uniqueName="P1082180">
      <xmlPr mapId="1" xpath="/GFI-IZD-POD/IPK-GFI-IZD-POD_1000344/P1082180" xmlDataType="decimal"/>
    </xmlCellPr>
  </singleXmlCell>
  <singleXmlCell id="1032" r="S32" connectionId="0">
    <xmlCellPr id="1" uniqueName="P1082181">
      <xmlPr mapId="1" xpath="/GFI-IZD-POD/IPK-GFI-IZD-POD_1000344/P1082181" xmlDataType="decimal"/>
    </xmlCellPr>
  </singleXmlCell>
  <singleXmlCell id="1033" r="T32" connectionId="0">
    <xmlCellPr id="1" uniqueName="P1082182">
      <xmlPr mapId="1" xpath="/GFI-IZD-POD/IPK-GFI-IZD-POD_1000344/P1082182" xmlDataType="decimal"/>
    </xmlCellPr>
  </singleXmlCell>
  <singleXmlCell id="1034" r="U32" connectionId="0">
    <xmlCellPr id="1" uniqueName="P1082183">
      <xmlPr mapId="1" xpath="/GFI-IZD-POD/IPK-GFI-IZD-POD_1000344/P1082183" xmlDataType="decimal"/>
    </xmlCellPr>
  </singleXmlCell>
  <singleXmlCell id="1035" r="V32" connectionId="0">
    <xmlCellPr id="1" uniqueName="P1082184">
      <xmlPr mapId="1" xpath="/GFI-IZD-POD/IPK-GFI-IZD-POD_1000344/P1082184" xmlDataType="decimal"/>
    </xmlCellPr>
  </singleXmlCell>
  <singleXmlCell id="1036" r="W32" connectionId="0">
    <xmlCellPr id="1" uniqueName="P1082185">
      <xmlPr mapId="1" xpath="/GFI-IZD-POD/IPK-GFI-IZD-POD_1000344/P1082185" xmlDataType="decimal"/>
    </xmlCellPr>
  </singleXmlCell>
  <singleXmlCell id="1037" r="H33" connectionId="0">
    <xmlCellPr id="1" uniqueName="P1080000">
      <xmlPr mapId="1" xpath="/GFI-IZD-POD/IPK-GFI-IZD-POD_1000344/P1080000" xmlDataType="decimal"/>
    </xmlCellPr>
  </singleXmlCell>
  <singleXmlCell id="1038" r="I33" connectionId="0">
    <xmlCellPr id="1" uniqueName="P1080001">
      <xmlPr mapId="1" xpath="/GFI-IZD-POD/IPK-GFI-IZD-POD_1000344/P1080001" xmlDataType="decimal"/>
    </xmlCellPr>
  </singleXmlCell>
  <singleXmlCell id="1039" r="J33" connectionId="0">
    <xmlCellPr id="1" uniqueName="P1080002">
      <xmlPr mapId="1" xpath="/GFI-IZD-POD/IPK-GFI-IZD-POD_1000344/P1080002" xmlDataType="decimal"/>
    </xmlCellPr>
  </singleXmlCell>
  <singleXmlCell id="1040" r="K33" connectionId="0">
    <xmlCellPr id="1" uniqueName="P1080003">
      <xmlPr mapId="1" xpath="/GFI-IZD-POD/IPK-GFI-IZD-POD_1000344/P1080003" xmlDataType="decimal"/>
    </xmlCellPr>
  </singleXmlCell>
  <singleXmlCell id="1041" r="L33" connectionId="0">
    <xmlCellPr id="1" uniqueName="P1080004">
      <xmlPr mapId="1" xpath="/GFI-IZD-POD/IPK-GFI-IZD-POD_1000344/P1080004" xmlDataType="decimal"/>
    </xmlCellPr>
  </singleXmlCell>
  <singleXmlCell id="1042" r="M33" connectionId="0">
    <xmlCellPr id="1" uniqueName="P1080005">
      <xmlPr mapId="1" xpath="/GFI-IZD-POD/IPK-GFI-IZD-POD_1000344/P1080005" xmlDataType="decimal"/>
    </xmlCellPr>
  </singleXmlCell>
  <singleXmlCell id="1043" r="N33" connectionId="0">
    <xmlCellPr id="1" uniqueName="P1080006">
      <xmlPr mapId="1" xpath="/GFI-IZD-POD/IPK-GFI-IZD-POD_1000344/P1080006" xmlDataType="decimal"/>
    </xmlCellPr>
  </singleXmlCell>
  <singleXmlCell id="1044" r="O33" connectionId="0">
    <xmlCellPr id="1" uniqueName="P1080007">
      <xmlPr mapId="1" xpath="/GFI-IZD-POD/IPK-GFI-IZD-POD_1000344/P1080007" xmlDataType="decimal"/>
    </xmlCellPr>
  </singleXmlCell>
  <singleXmlCell id="1045" r="P33" connectionId="0">
    <xmlCellPr id="1" uniqueName="P1082186">
      <xmlPr mapId="1" xpath="/GFI-IZD-POD/IPK-GFI-IZD-POD_1000344/P1082186" xmlDataType="decimal"/>
    </xmlCellPr>
  </singleXmlCell>
  <singleXmlCell id="1046" r="Q33" connectionId="0">
    <xmlCellPr id="1" uniqueName="P1082187">
      <xmlPr mapId="1" xpath="/GFI-IZD-POD/IPK-GFI-IZD-POD_1000344/P1082187" xmlDataType="decimal"/>
    </xmlCellPr>
  </singleXmlCell>
  <singleXmlCell id="1047" r="R33" connectionId="0">
    <xmlCellPr id="1" uniqueName="P1082188">
      <xmlPr mapId="1" xpath="/GFI-IZD-POD/IPK-GFI-IZD-POD_1000344/P1082188" xmlDataType="decimal"/>
    </xmlCellPr>
  </singleXmlCell>
  <singleXmlCell id="1048" r="S33" connectionId="0">
    <xmlCellPr id="1" uniqueName="P1082189">
      <xmlPr mapId="1" xpath="/GFI-IZD-POD/IPK-GFI-IZD-POD_1000344/P1082189" xmlDataType="decimal"/>
    </xmlCellPr>
  </singleXmlCell>
  <singleXmlCell id="1049" r="T33" connectionId="0">
    <xmlCellPr id="1" uniqueName="P1082190">
      <xmlPr mapId="1" xpath="/GFI-IZD-POD/IPK-GFI-IZD-POD_1000344/P1082190" xmlDataType="decimal"/>
    </xmlCellPr>
  </singleXmlCell>
  <singleXmlCell id="1050" r="U33" connectionId="0">
    <xmlCellPr id="1" uniqueName="P1082191">
      <xmlPr mapId="1" xpath="/GFI-IZD-POD/IPK-GFI-IZD-POD_1000344/P1082191" xmlDataType="decimal"/>
    </xmlCellPr>
  </singleXmlCell>
  <singleXmlCell id="1051" r="V33" connectionId="0">
    <xmlCellPr id="1" uniqueName="P1082192">
      <xmlPr mapId="1" xpath="/GFI-IZD-POD/IPK-GFI-IZD-POD_1000344/P1082192" xmlDataType="decimal"/>
    </xmlCellPr>
  </singleXmlCell>
  <singleXmlCell id="1052" r="W33" connectionId="0">
    <xmlCellPr id="1" uniqueName="P1082193">
      <xmlPr mapId="1" xpath="/GFI-IZD-POD/IPK-GFI-IZD-POD_1000344/P1082193" xmlDataType="decimal"/>
    </xmlCellPr>
  </singleXmlCell>
  <singleXmlCell id="1053" r="H35" connectionId="0">
    <xmlCellPr id="1" uniqueName="P1080008">
      <xmlPr mapId="1" xpath="/GFI-IZD-POD/IPK-GFI-IZD-POD_1000344/P1080008" xmlDataType="decimal"/>
    </xmlCellPr>
  </singleXmlCell>
  <singleXmlCell id="1054" r="I35" connectionId="0">
    <xmlCellPr id="1" uniqueName="P1080009">
      <xmlPr mapId="1" xpath="/GFI-IZD-POD/IPK-GFI-IZD-POD_1000344/P1080009" xmlDataType="decimal"/>
    </xmlCellPr>
  </singleXmlCell>
  <singleXmlCell id="1055" r="J35" connectionId="0">
    <xmlCellPr id="1" uniqueName="P1080010">
      <xmlPr mapId="1" xpath="/GFI-IZD-POD/IPK-GFI-IZD-POD_1000344/P1080010" xmlDataType="decimal"/>
    </xmlCellPr>
  </singleXmlCell>
  <singleXmlCell id="1056" r="K35" connectionId="0">
    <xmlCellPr id="1" uniqueName="P1080011">
      <xmlPr mapId="1" xpath="/GFI-IZD-POD/IPK-GFI-IZD-POD_1000344/P1080011" xmlDataType="decimal"/>
    </xmlCellPr>
  </singleXmlCell>
  <singleXmlCell id="1057" r="L35" connectionId="0">
    <xmlCellPr id="1" uniqueName="P1080012">
      <xmlPr mapId="1" xpath="/GFI-IZD-POD/IPK-GFI-IZD-POD_1000344/P1080012" xmlDataType="decimal"/>
    </xmlCellPr>
  </singleXmlCell>
  <singleXmlCell id="1058" r="M35" connectionId="0">
    <xmlCellPr id="1" uniqueName="P1080013">
      <xmlPr mapId="1" xpath="/GFI-IZD-POD/IPK-GFI-IZD-POD_1000344/P1080013" xmlDataType="decimal"/>
    </xmlCellPr>
  </singleXmlCell>
  <singleXmlCell id="1059" r="N35" connectionId="0">
    <xmlCellPr id="1" uniqueName="P1080014">
      <xmlPr mapId="1" xpath="/GFI-IZD-POD/IPK-GFI-IZD-POD_1000344/P1080014" xmlDataType="decimal"/>
    </xmlCellPr>
  </singleXmlCell>
  <singleXmlCell id="1060" r="O35" connectionId="0">
    <xmlCellPr id="1" uniqueName="P1080015">
      <xmlPr mapId="1" xpath="/GFI-IZD-POD/IPK-GFI-IZD-POD_1000344/P1080015" xmlDataType="decimal"/>
    </xmlCellPr>
  </singleXmlCell>
  <singleXmlCell id="1062" r="P35" connectionId="0">
    <xmlCellPr id="1" uniqueName="P1082194">
      <xmlPr mapId="1" xpath="/GFI-IZD-POD/IPK-GFI-IZD-POD_1000344/P1082194" xmlDataType="decimal"/>
    </xmlCellPr>
  </singleXmlCell>
  <singleXmlCell id="1063" r="Q35" connectionId="0">
    <xmlCellPr id="1" uniqueName="P1082195">
      <xmlPr mapId="1" xpath="/GFI-IZD-POD/IPK-GFI-IZD-POD_1000344/P1082195" xmlDataType="decimal"/>
    </xmlCellPr>
  </singleXmlCell>
  <singleXmlCell id="1064" r="R35" connectionId="0">
    <xmlCellPr id="1" uniqueName="P1082196">
      <xmlPr mapId="1" xpath="/GFI-IZD-POD/IPK-GFI-IZD-POD_1000344/P1082196" xmlDataType="decimal"/>
    </xmlCellPr>
  </singleXmlCell>
  <singleXmlCell id="1065" r="S35" connectionId="0">
    <xmlCellPr id="1" uniqueName="P1082197">
      <xmlPr mapId="1" xpath="/GFI-IZD-POD/IPK-GFI-IZD-POD_1000344/P1082197" xmlDataType="decimal"/>
    </xmlCellPr>
  </singleXmlCell>
  <singleXmlCell id="1066" r="T35" connectionId="0">
    <xmlCellPr id="1" uniqueName="P1082198">
      <xmlPr mapId="1" xpath="/GFI-IZD-POD/IPK-GFI-IZD-POD_1000344/P1082198" xmlDataType="decimal"/>
    </xmlCellPr>
  </singleXmlCell>
  <singleXmlCell id="1067" r="U35" connectionId="0">
    <xmlCellPr id="1" uniqueName="P1082199">
      <xmlPr mapId="1" xpath="/GFI-IZD-POD/IPK-GFI-IZD-POD_1000344/P1082199" xmlDataType="decimal"/>
    </xmlCellPr>
  </singleXmlCell>
  <singleXmlCell id="1068" r="V35" connectionId="0">
    <xmlCellPr id="1" uniqueName="P1082200">
      <xmlPr mapId="1" xpath="/GFI-IZD-POD/IPK-GFI-IZD-POD_1000344/P1082200" xmlDataType="decimal"/>
    </xmlCellPr>
  </singleXmlCell>
  <singleXmlCell id="1069" r="W35" connectionId="0">
    <xmlCellPr id="1" uniqueName="P1082201">
      <xmlPr mapId="1" xpath="/GFI-IZD-POD/IPK-GFI-IZD-POD_1000344/P1082201" xmlDataType="decimal"/>
    </xmlCellPr>
  </singleXmlCell>
  <singleXmlCell id="1070" r="H36" connectionId="0">
    <xmlCellPr id="1" uniqueName="P1080016">
      <xmlPr mapId="1" xpath="/GFI-IZD-POD/IPK-GFI-IZD-POD_1000344/P1080016" xmlDataType="decimal"/>
    </xmlCellPr>
  </singleXmlCell>
  <singleXmlCell id="1071" r="I36" connectionId="0">
    <xmlCellPr id="1" uniqueName="P1080017">
      <xmlPr mapId="1" xpath="/GFI-IZD-POD/IPK-GFI-IZD-POD_1000344/P1080017" xmlDataType="decimal"/>
    </xmlCellPr>
  </singleXmlCell>
  <singleXmlCell id="1072" r="J36" connectionId="0">
    <xmlCellPr id="1" uniqueName="P1080018">
      <xmlPr mapId="1" xpath="/GFI-IZD-POD/IPK-GFI-IZD-POD_1000344/P1080018" xmlDataType="decimal"/>
    </xmlCellPr>
  </singleXmlCell>
  <singleXmlCell id="1073" r="K36" connectionId="0">
    <xmlCellPr id="1" uniqueName="P1080019">
      <xmlPr mapId="1" xpath="/GFI-IZD-POD/IPK-GFI-IZD-POD_1000344/P1080019" xmlDataType="decimal"/>
    </xmlCellPr>
  </singleXmlCell>
  <singleXmlCell id="1074" r="L36" connectionId="0">
    <xmlCellPr id="1" uniqueName="P1080020">
      <xmlPr mapId="1" xpath="/GFI-IZD-POD/IPK-GFI-IZD-POD_1000344/P1080020" xmlDataType="decimal"/>
    </xmlCellPr>
  </singleXmlCell>
  <singleXmlCell id="1075" r="M36" connectionId="0">
    <xmlCellPr id="1" uniqueName="P1080021">
      <xmlPr mapId="1" xpath="/GFI-IZD-POD/IPK-GFI-IZD-POD_1000344/P1080021" xmlDataType="decimal"/>
    </xmlCellPr>
  </singleXmlCell>
  <singleXmlCell id="1076" r="N36" connectionId="0">
    <xmlCellPr id="1" uniqueName="P1080022">
      <xmlPr mapId="1" xpath="/GFI-IZD-POD/IPK-GFI-IZD-POD_1000344/P1080022" xmlDataType="decimal"/>
    </xmlCellPr>
  </singleXmlCell>
  <singleXmlCell id="1077" r="O36" connectionId="0">
    <xmlCellPr id="1" uniqueName="P1080023">
      <xmlPr mapId="1" xpath="/GFI-IZD-POD/IPK-GFI-IZD-POD_1000344/P1080023" xmlDataType="decimal"/>
    </xmlCellPr>
  </singleXmlCell>
  <singleXmlCell id="1078" r="P36" connectionId="0">
    <xmlCellPr id="1" uniqueName="P1082202">
      <xmlPr mapId="1" xpath="/GFI-IZD-POD/IPK-GFI-IZD-POD_1000344/P1082202" xmlDataType="decimal"/>
    </xmlCellPr>
  </singleXmlCell>
  <singleXmlCell id="1079" r="Q36" connectionId="0">
    <xmlCellPr id="1" uniqueName="P1082203">
      <xmlPr mapId="1" xpath="/GFI-IZD-POD/IPK-GFI-IZD-POD_1000344/P1082203" xmlDataType="decimal"/>
    </xmlCellPr>
  </singleXmlCell>
  <singleXmlCell id="1080" r="R36" connectionId="0">
    <xmlCellPr id="1" uniqueName="P1082204">
      <xmlPr mapId="1" xpath="/GFI-IZD-POD/IPK-GFI-IZD-POD_1000344/P1082204" xmlDataType="decimal"/>
    </xmlCellPr>
  </singleXmlCell>
  <singleXmlCell id="1081" r="S36" connectionId="0">
    <xmlCellPr id="1" uniqueName="P1082205">
      <xmlPr mapId="1" xpath="/GFI-IZD-POD/IPK-GFI-IZD-POD_1000344/P1082205" xmlDataType="decimal"/>
    </xmlCellPr>
  </singleXmlCell>
  <singleXmlCell id="1082" r="T36" connectionId="0">
    <xmlCellPr id="1" uniqueName="P1082206">
      <xmlPr mapId="1" xpath="/GFI-IZD-POD/IPK-GFI-IZD-POD_1000344/P1082206" xmlDataType="decimal"/>
    </xmlCellPr>
  </singleXmlCell>
  <singleXmlCell id="1083" r="U36" connectionId="0">
    <xmlCellPr id="1" uniqueName="P1082207">
      <xmlPr mapId="1" xpath="/GFI-IZD-POD/IPK-GFI-IZD-POD_1000344/P1082207" xmlDataType="decimal"/>
    </xmlCellPr>
  </singleXmlCell>
  <singleXmlCell id="1084" r="V36" connectionId="0">
    <xmlCellPr id="1" uniqueName="P1082208">
      <xmlPr mapId="1" xpath="/GFI-IZD-POD/IPK-GFI-IZD-POD_1000344/P1082208" xmlDataType="decimal"/>
    </xmlCellPr>
  </singleXmlCell>
  <singleXmlCell id="1085" r="W36" connectionId="0">
    <xmlCellPr id="1" uniqueName="P1082209">
      <xmlPr mapId="1" xpath="/GFI-IZD-POD/IPK-GFI-IZD-POD_1000344/P1082209" xmlDataType="decimal"/>
    </xmlCellPr>
  </singleXmlCell>
  <singleXmlCell id="1086" r="H37" connectionId="0">
    <xmlCellPr id="1" uniqueName="P1080024">
      <xmlPr mapId="1" xpath="/GFI-IZD-POD/IPK-GFI-IZD-POD_1000344/P1080024" xmlDataType="decimal"/>
    </xmlCellPr>
  </singleXmlCell>
  <singleXmlCell id="1087" r="I37" connectionId="0">
    <xmlCellPr id="1" uniqueName="P1080025">
      <xmlPr mapId="1" xpath="/GFI-IZD-POD/IPK-GFI-IZD-POD_1000344/P1080025" xmlDataType="decimal"/>
    </xmlCellPr>
  </singleXmlCell>
  <singleXmlCell id="1088" r="J37" connectionId="0">
    <xmlCellPr id="1" uniqueName="P1080026">
      <xmlPr mapId="1" xpath="/GFI-IZD-POD/IPK-GFI-IZD-POD_1000344/P1080026" xmlDataType="decimal"/>
    </xmlCellPr>
  </singleXmlCell>
  <singleXmlCell id="1089" r="K37" connectionId="0">
    <xmlCellPr id="1" uniqueName="P1080027">
      <xmlPr mapId="1" xpath="/GFI-IZD-POD/IPK-GFI-IZD-POD_1000344/P1080027" xmlDataType="decimal"/>
    </xmlCellPr>
  </singleXmlCell>
  <singleXmlCell id="1090" r="L37" connectionId="0">
    <xmlCellPr id="1" uniqueName="P1080028">
      <xmlPr mapId="1" xpath="/GFI-IZD-POD/IPK-GFI-IZD-POD_1000344/P1080028" xmlDataType="decimal"/>
    </xmlCellPr>
  </singleXmlCell>
  <singleXmlCell id="1091" r="M37" connectionId="0">
    <xmlCellPr id="1" uniqueName="P1080029">
      <xmlPr mapId="1" xpath="/GFI-IZD-POD/IPK-GFI-IZD-POD_1000344/P1080029" xmlDataType="decimal"/>
    </xmlCellPr>
  </singleXmlCell>
  <singleXmlCell id="1092" r="N37" connectionId="0">
    <xmlCellPr id="1" uniqueName="P1080030">
      <xmlPr mapId="1" xpath="/GFI-IZD-POD/IPK-GFI-IZD-POD_1000344/P1080030" xmlDataType="decimal"/>
    </xmlCellPr>
  </singleXmlCell>
  <singleXmlCell id="1093" r="O37" connectionId="0">
    <xmlCellPr id="1" uniqueName="P1080031">
      <xmlPr mapId="1" xpath="/GFI-IZD-POD/IPK-GFI-IZD-POD_1000344/P1080031" xmlDataType="decimal"/>
    </xmlCellPr>
  </singleXmlCell>
  <singleXmlCell id="1094" r="P37" connectionId="0">
    <xmlCellPr id="1" uniqueName="P1082210">
      <xmlPr mapId="1" xpath="/GFI-IZD-POD/IPK-GFI-IZD-POD_1000344/P1082210" xmlDataType="decimal"/>
    </xmlCellPr>
  </singleXmlCell>
  <singleXmlCell id="1095" r="Q37" connectionId="0">
    <xmlCellPr id="1" uniqueName="P1082211">
      <xmlPr mapId="1" xpath="/GFI-IZD-POD/IPK-GFI-IZD-POD_1000344/P1082211" xmlDataType="decimal"/>
    </xmlCellPr>
  </singleXmlCell>
  <singleXmlCell id="1096" r="R37" connectionId="0">
    <xmlCellPr id="1" uniqueName="P1082212">
      <xmlPr mapId="1" xpath="/GFI-IZD-POD/IPK-GFI-IZD-POD_1000344/P1082212" xmlDataType="decimal"/>
    </xmlCellPr>
  </singleXmlCell>
  <singleXmlCell id="1097" r="S37" connectionId="0">
    <xmlCellPr id="1" uniqueName="P1082213">
      <xmlPr mapId="1" xpath="/GFI-IZD-POD/IPK-GFI-IZD-POD_1000344/P1082213" xmlDataType="decimal"/>
    </xmlCellPr>
  </singleXmlCell>
  <singleXmlCell id="1098" r="T37" connectionId="0">
    <xmlCellPr id="1" uniqueName="P1082214">
      <xmlPr mapId="1" xpath="/GFI-IZD-POD/IPK-GFI-IZD-POD_1000344/P1082214" xmlDataType="decimal"/>
    </xmlCellPr>
  </singleXmlCell>
  <singleXmlCell id="1099" r="U37" connectionId="0">
    <xmlCellPr id="1" uniqueName="P1082215">
      <xmlPr mapId="1" xpath="/GFI-IZD-POD/IPK-GFI-IZD-POD_1000344/P1082215" xmlDataType="decimal"/>
    </xmlCellPr>
  </singleXmlCell>
  <singleXmlCell id="1100" r="V37" connectionId="0">
    <xmlCellPr id="1" uniqueName="P1082216">
      <xmlPr mapId="1" xpath="/GFI-IZD-POD/IPK-GFI-IZD-POD_1000344/P1082216" xmlDataType="decimal"/>
    </xmlCellPr>
  </singleXmlCell>
  <singleXmlCell id="1101" r="W37" connectionId="0">
    <xmlCellPr id="1" uniqueName="P1082217">
      <xmlPr mapId="1" xpath="/GFI-IZD-POD/IPK-GFI-IZD-POD_1000344/P1082217" xmlDataType="decimal"/>
    </xmlCellPr>
  </singleXmlCell>
  <singleXmlCell id="1102" r="H38" connectionId="0">
    <xmlCellPr id="1" uniqueName="P1080032">
      <xmlPr mapId="1" xpath="/GFI-IZD-POD/IPK-GFI-IZD-POD_1000344/P1080032" xmlDataType="decimal"/>
    </xmlCellPr>
  </singleXmlCell>
  <singleXmlCell id="1103" r="I38" connectionId="0">
    <xmlCellPr id="1" uniqueName="P1080033">
      <xmlPr mapId="1" xpath="/GFI-IZD-POD/IPK-GFI-IZD-POD_1000344/P1080033" xmlDataType="decimal"/>
    </xmlCellPr>
  </singleXmlCell>
  <singleXmlCell id="1104" r="J38" connectionId="0">
    <xmlCellPr id="1" uniqueName="P1080034">
      <xmlPr mapId="1" xpath="/GFI-IZD-POD/IPK-GFI-IZD-POD_1000344/P1080034" xmlDataType="decimal"/>
    </xmlCellPr>
  </singleXmlCell>
  <singleXmlCell id="1105" r="K38" connectionId="0">
    <xmlCellPr id="1" uniqueName="P1080035">
      <xmlPr mapId="1" xpath="/GFI-IZD-POD/IPK-GFI-IZD-POD_1000344/P1080035" xmlDataType="decimal"/>
    </xmlCellPr>
  </singleXmlCell>
  <singleXmlCell id="1106" r="L38" connectionId="0">
    <xmlCellPr id="1" uniqueName="P1080036">
      <xmlPr mapId="1" xpath="/GFI-IZD-POD/IPK-GFI-IZD-POD_1000344/P1080036" xmlDataType="decimal"/>
    </xmlCellPr>
  </singleXmlCell>
  <singleXmlCell id="1107" r="M38" connectionId="0">
    <xmlCellPr id="1" uniqueName="P1080037">
      <xmlPr mapId="1" xpath="/GFI-IZD-POD/IPK-GFI-IZD-POD_1000344/P1080037" xmlDataType="decimal"/>
    </xmlCellPr>
  </singleXmlCell>
  <singleXmlCell id="1108" r="N38" connectionId="0">
    <xmlCellPr id="1" uniqueName="P1080038">
      <xmlPr mapId="1" xpath="/GFI-IZD-POD/IPK-GFI-IZD-POD_1000344/P1080038" xmlDataType="decimal"/>
    </xmlCellPr>
  </singleXmlCell>
  <singleXmlCell id="1109" r="O38" connectionId="0">
    <xmlCellPr id="1" uniqueName="P1080039">
      <xmlPr mapId="1" xpath="/GFI-IZD-POD/IPK-GFI-IZD-POD_1000344/P1080039" xmlDataType="decimal"/>
    </xmlCellPr>
  </singleXmlCell>
  <singleXmlCell id="1110" r="P38" connectionId="0">
    <xmlCellPr id="1" uniqueName="P1082220">
      <xmlPr mapId="1" xpath="/GFI-IZD-POD/IPK-GFI-IZD-POD_1000344/P1082220" xmlDataType="decimal"/>
    </xmlCellPr>
  </singleXmlCell>
  <singleXmlCell id="1111" r="Q38" connectionId="0">
    <xmlCellPr id="1" uniqueName="P1082222">
      <xmlPr mapId="1" xpath="/GFI-IZD-POD/IPK-GFI-IZD-POD_1000344/P1082222" xmlDataType="decimal"/>
    </xmlCellPr>
  </singleXmlCell>
  <singleXmlCell id="1112" r="R38" connectionId="0">
    <xmlCellPr id="1" uniqueName="P1082224">
      <xmlPr mapId="1" xpath="/GFI-IZD-POD/IPK-GFI-IZD-POD_1000344/P1082224" xmlDataType="decimal"/>
    </xmlCellPr>
  </singleXmlCell>
  <singleXmlCell id="1113" r="S38" connectionId="0">
    <xmlCellPr id="1" uniqueName="P1082225">
      <xmlPr mapId="1" xpath="/GFI-IZD-POD/IPK-GFI-IZD-POD_1000344/P1082225" xmlDataType="decimal"/>
    </xmlCellPr>
  </singleXmlCell>
  <singleXmlCell id="1114" r="T38" connectionId="0">
    <xmlCellPr id="1" uniqueName="P1082227">
      <xmlPr mapId="1" xpath="/GFI-IZD-POD/IPK-GFI-IZD-POD_1000344/P1082227" xmlDataType="decimal"/>
    </xmlCellPr>
  </singleXmlCell>
  <singleXmlCell id="1115" r="U38" connectionId="0">
    <xmlCellPr id="1" uniqueName="P1082229">
      <xmlPr mapId="1" xpath="/GFI-IZD-POD/IPK-GFI-IZD-POD_1000344/P1082229" xmlDataType="decimal"/>
    </xmlCellPr>
  </singleXmlCell>
  <singleXmlCell id="1116" r="V38" connectionId="0">
    <xmlCellPr id="1" uniqueName="P1082232">
      <xmlPr mapId="1" xpath="/GFI-IZD-POD/IPK-GFI-IZD-POD_1000344/P1082232" xmlDataType="decimal"/>
    </xmlCellPr>
  </singleXmlCell>
  <singleXmlCell id="1117" r="W38" connectionId="0">
    <xmlCellPr id="1" uniqueName="P1082234">
      <xmlPr mapId="1" xpath="/GFI-IZD-POD/IPK-GFI-IZD-POD_1000344/P1082234" xmlDataType="decimal"/>
    </xmlCellPr>
  </singleXmlCell>
  <singleXmlCell id="1118" r="H39" connectionId="0">
    <xmlCellPr id="1" uniqueName="P1080040">
      <xmlPr mapId="1" xpath="/GFI-IZD-POD/IPK-GFI-IZD-POD_1000344/P1080040" xmlDataType="decimal"/>
    </xmlCellPr>
  </singleXmlCell>
  <singleXmlCell id="1119" r="I39" connectionId="0">
    <xmlCellPr id="1" uniqueName="P1080041">
      <xmlPr mapId="1" xpath="/GFI-IZD-POD/IPK-GFI-IZD-POD_1000344/P1080041" xmlDataType="decimal"/>
    </xmlCellPr>
  </singleXmlCell>
  <singleXmlCell id="1120" r="J39" connectionId="0">
    <xmlCellPr id="1" uniqueName="P1080042">
      <xmlPr mapId="1" xpath="/GFI-IZD-POD/IPK-GFI-IZD-POD_1000344/P1080042" xmlDataType="decimal"/>
    </xmlCellPr>
  </singleXmlCell>
  <singleXmlCell id="1121" r="K39" connectionId="0">
    <xmlCellPr id="1" uniqueName="P1080043">
      <xmlPr mapId="1" xpath="/GFI-IZD-POD/IPK-GFI-IZD-POD_1000344/P1080043" xmlDataType="decimal"/>
    </xmlCellPr>
  </singleXmlCell>
  <singleXmlCell id="1122" r="L39" connectionId="0">
    <xmlCellPr id="1" uniqueName="P1080044">
      <xmlPr mapId="1" xpath="/GFI-IZD-POD/IPK-GFI-IZD-POD_1000344/P1080044" xmlDataType="decimal"/>
    </xmlCellPr>
  </singleXmlCell>
  <singleXmlCell id="1123" r="M39" connectionId="0">
    <xmlCellPr id="1" uniqueName="P1080045">
      <xmlPr mapId="1" xpath="/GFI-IZD-POD/IPK-GFI-IZD-POD_1000344/P1080045" xmlDataType="decimal"/>
    </xmlCellPr>
  </singleXmlCell>
  <singleXmlCell id="1124" r="N39" connectionId="0">
    <xmlCellPr id="1" uniqueName="P1080046">
      <xmlPr mapId="1" xpath="/GFI-IZD-POD/IPK-GFI-IZD-POD_1000344/P1080046" xmlDataType="decimal"/>
    </xmlCellPr>
  </singleXmlCell>
  <singleXmlCell id="1125" r="O39" connectionId="0">
    <xmlCellPr id="1" uniqueName="P1080047">
      <xmlPr mapId="1" xpath="/GFI-IZD-POD/IPK-GFI-IZD-POD_1000344/P1080047" xmlDataType="decimal"/>
    </xmlCellPr>
  </singleXmlCell>
  <singleXmlCell id="1126" r="P39" connectionId="0">
    <xmlCellPr id="1" uniqueName="P1082236">
      <xmlPr mapId="1" xpath="/GFI-IZD-POD/IPK-GFI-IZD-POD_1000344/P1082236" xmlDataType="decimal"/>
    </xmlCellPr>
  </singleXmlCell>
  <singleXmlCell id="1127" r="Q39" connectionId="0">
    <xmlCellPr id="1" uniqueName="P1082248">
      <xmlPr mapId="1" xpath="/GFI-IZD-POD/IPK-GFI-IZD-POD_1000344/P1082248" xmlDataType="decimal"/>
    </xmlCellPr>
  </singleXmlCell>
  <singleXmlCell id="1128" r="R39" connectionId="0">
    <xmlCellPr id="1" uniqueName="P1082250">
      <xmlPr mapId="1" xpath="/GFI-IZD-POD/IPK-GFI-IZD-POD_1000344/P1082250" xmlDataType="decimal"/>
    </xmlCellPr>
  </singleXmlCell>
  <singleXmlCell id="1129" r="S39" connectionId="0">
    <xmlCellPr id="1" uniqueName="P1082252">
      <xmlPr mapId="1" xpath="/GFI-IZD-POD/IPK-GFI-IZD-POD_1000344/P1082252" xmlDataType="decimal"/>
    </xmlCellPr>
  </singleXmlCell>
  <singleXmlCell id="1130" r="T39" connectionId="0">
    <xmlCellPr id="1" uniqueName="P1082254">
      <xmlPr mapId="1" xpath="/GFI-IZD-POD/IPK-GFI-IZD-POD_1000344/P1082254" xmlDataType="decimal"/>
    </xmlCellPr>
  </singleXmlCell>
  <singleXmlCell id="1131" r="U39" connectionId="0">
    <xmlCellPr id="1" uniqueName="P1082256">
      <xmlPr mapId="1" xpath="/GFI-IZD-POD/IPK-GFI-IZD-POD_1000344/P1082256" xmlDataType="decimal"/>
    </xmlCellPr>
  </singleXmlCell>
  <singleXmlCell id="1132" r="V39" connectionId="0">
    <xmlCellPr id="1" uniqueName="P1082257">
      <xmlPr mapId="1" xpath="/GFI-IZD-POD/IPK-GFI-IZD-POD_1000344/P1082257" xmlDataType="decimal"/>
    </xmlCellPr>
  </singleXmlCell>
  <singleXmlCell id="1133" r="W39" connectionId="0">
    <xmlCellPr id="1" uniqueName="P1082259">
      <xmlPr mapId="1" xpath="/GFI-IZD-POD/IPK-GFI-IZD-POD_1000344/P1082259" xmlDataType="decimal"/>
    </xmlCellPr>
  </singleXmlCell>
  <singleXmlCell id="1134" r="H40" connectionId="0">
    <xmlCellPr id="1" uniqueName="P1080048">
      <xmlPr mapId="1" xpath="/GFI-IZD-POD/IPK-GFI-IZD-POD_1000344/P1080048" xmlDataType="decimal"/>
    </xmlCellPr>
  </singleXmlCell>
  <singleXmlCell id="1135" r="I40" connectionId="0">
    <xmlCellPr id="1" uniqueName="P1080049">
      <xmlPr mapId="1" xpath="/GFI-IZD-POD/IPK-GFI-IZD-POD_1000344/P1080049" xmlDataType="decimal"/>
    </xmlCellPr>
  </singleXmlCell>
  <singleXmlCell id="1136" r="J40" connectionId="0">
    <xmlCellPr id="1" uniqueName="P1080050">
      <xmlPr mapId="1" xpath="/GFI-IZD-POD/IPK-GFI-IZD-POD_1000344/P1080050" xmlDataType="decimal"/>
    </xmlCellPr>
  </singleXmlCell>
  <singleXmlCell id="1137" r="K40" connectionId="0">
    <xmlCellPr id="1" uniqueName="P1080051">
      <xmlPr mapId="1" xpath="/GFI-IZD-POD/IPK-GFI-IZD-POD_1000344/P1080051" xmlDataType="decimal"/>
    </xmlCellPr>
  </singleXmlCell>
  <singleXmlCell id="1138" r="L40" connectionId="0">
    <xmlCellPr id="1" uniqueName="P1080052">
      <xmlPr mapId="1" xpath="/GFI-IZD-POD/IPK-GFI-IZD-POD_1000344/P1080052" xmlDataType="decimal"/>
    </xmlCellPr>
  </singleXmlCell>
  <singleXmlCell id="1139" r="M40" connectionId="0">
    <xmlCellPr id="1" uniqueName="P1080053">
      <xmlPr mapId="1" xpath="/GFI-IZD-POD/IPK-GFI-IZD-POD_1000344/P1080053" xmlDataType="decimal"/>
    </xmlCellPr>
  </singleXmlCell>
  <singleXmlCell id="1140" r="N40" connectionId="0">
    <xmlCellPr id="1" uniqueName="P1080054">
      <xmlPr mapId="1" xpath="/GFI-IZD-POD/IPK-GFI-IZD-POD_1000344/P1080054" xmlDataType="decimal"/>
    </xmlCellPr>
  </singleXmlCell>
  <singleXmlCell id="1141" r="O40" connectionId="0">
    <xmlCellPr id="1" uniqueName="P1080055">
      <xmlPr mapId="1" xpath="/GFI-IZD-POD/IPK-GFI-IZD-POD_1000344/P1080055" xmlDataType="decimal"/>
    </xmlCellPr>
  </singleXmlCell>
  <singleXmlCell id="1142" r="P40" connectionId="0">
    <xmlCellPr id="1" uniqueName="P1082260">
      <xmlPr mapId="1" xpath="/GFI-IZD-POD/IPK-GFI-IZD-POD_1000344/P1082260" xmlDataType="decimal"/>
    </xmlCellPr>
  </singleXmlCell>
  <singleXmlCell id="1143" r="Q40" connectionId="0">
    <xmlCellPr id="1" uniqueName="P1082237">
      <xmlPr mapId="1" xpath="/GFI-IZD-POD/IPK-GFI-IZD-POD_1000344/P1082237" xmlDataType="decimal"/>
    </xmlCellPr>
  </singleXmlCell>
  <singleXmlCell id="1144" r="R40" connectionId="0">
    <xmlCellPr id="1" uniqueName="P1082261">
      <xmlPr mapId="1" xpath="/GFI-IZD-POD/IPK-GFI-IZD-POD_1000344/P1082261" xmlDataType="decimal"/>
    </xmlCellPr>
  </singleXmlCell>
  <singleXmlCell id="1145" r="S40" connectionId="0">
    <xmlCellPr id="1" uniqueName="P1082262">
      <xmlPr mapId="1" xpath="/GFI-IZD-POD/IPK-GFI-IZD-POD_1000344/P1082262" xmlDataType="decimal"/>
    </xmlCellPr>
  </singleXmlCell>
  <singleXmlCell id="1146" r="T40" connectionId="0">
    <xmlCellPr id="1" uniqueName="P1082264">
      <xmlPr mapId="1" xpath="/GFI-IZD-POD/IPK-GFI-IZD-POD_1000344/P1082264" xmlDataType="decimal"/>
    </xmlCellPr>
  </singleXmlCell>
  <singleXmlCell id="1147" r="U40" connectionId="0">
    <xmlCellPr id="1" uniqueName="P1082265">
      <xmlPr mapId="1" xpath="/GFI-IZD-POD/IPK-GFI-IZD-POD_1000344/P1082265" xmlDataType="decimal"/>
    </xmlCellPr>
  </singleXmlCell>
  <singleXmlCell id="1148" r="V40" connectionId="0">
    <xmlCellPr id="1" uniqueName="P1082266">
      <xmlPr mapId="1" xpath="/GFI-IZD-POD/IPK-GFI-IZD-POD_1000344/P1082266" xmlDataType="decimal"/>
    </xmlCellPr>
  </singleXmlCell>
  <singleXmlCell id="1149" r="W40" connectionId="0">
    <xmlCellPr id="1" uniqueName="P1082267">
      <xmlPr mapId="1" xpath="/GFI-IZD-POD/IPK-GFI-IZD-POD_1000344/P1082267" xmlDataType="decimal"/>
    </xmlCellPr>
  </singleXmlCell>
  <singleXmlCell id="1150" r="H41" connectionId="0">
    <xmlCellPr id="1" uniqueName="P1080056">
      <xmlPr mapId="1" xpath="/GFI-IZD-POD/IPK-GFI-IZD-POD_1000344/P1080056" xmlDataType="decimal"/>
    </xmlCellPr>
  </singleXmlCell>
  <singleXmlCell id="1151" r="I41" connectionId="0">
    <xmlCellPr id="1" uniqueName="P1080057">
      <xmlPr mapId="1" xpath="/GFI-IZD-POD/IPK-GFI-IZD-POD_1000344/P1080057" xmlDataType="decimal"/>
    </xmlCellPr>
  </singleXmlCell>
  <singleXmlCell id="1152" r="J41" connectionId="0">
    <xmlCellPr id="1" uniqueName="P1080058">
      <xmlPr mapId="1" xpath="/GFI-IZD-POD/IPK-GFI-IZD-POD_1000344/P1080058" xmlDataType="decimal"/>
    </xmlCellPr>
  </singleXmlCell>
  <singleXmlCell id="1153" r="K41" connectionId="0">
    <xmlCellPr id="1" uniqueName="P1080059">
      <xmlPr mapId="1" xpath="/GFI-IZD-POD/IPK-GFI-IZD-POD_1000344/P1080059" xmlDataType="decimal"/>
    </xmlCellPr>
  </singleXmlCell>
  <singleXmlCell id="1154" r="L41" connectionId="0">
    <xmlCellPr id="1" uniqueName="P1080060">
      <xmlPr mapId="1" xpath="/GFI-IZD-POD/IPK-GFI-IZD-POD_1000344/P1080060" xmlDataType="decimal"/>
    </xmlCellPr>
  </singleXmlCell>
  <singleXmlCell id="1155" r="M41" connectionId="0">
    <xmlCellPr id="1" uniqueName="P1080061">
      <xmlPr mapId="1" xpath="/GFI-IZD-POD/IPK-GFI-IZD-POD_1000344/P1080061" xmlDataType="decimal"/>
    </xmlCellPr>
  </singleXmlCell>
  <singleXmlCell id="1156" r="N41" connectionId="0">
    <xmlCellPr id="1" uniqueName="P1080062">
      <xmlPr mapId="1" xpath="/GFI-IZD-POD/IPK-GFI-IZD-POD_1000344/P1080062" xmlDataType="decimal"/>
    </xmlCellPr>
  </singleXmlCell>
  <singleXmlCell id="1157" r="O41" connectionId="0">
    <xmlCellPr id="1" uniqueName="P1080063">
      <xmlPr mapId="1" xpath="/GFI-IZD-POD/IPK-GFI-IZD-POD_1000344/P1080063" xmlDataType="decimal"/>
    </xmlCellPr>
  </singleXmlCell>
  <singleXmlCell id="1158" r="P41" connectionId="0">
    <xmlCellPr id="1" uniqueName="P1082269">
      <xmlPr mapId="1" xpath="/GFI-IZD-POD/IPK-GFI-IZD-POD_1000344/P1082269" xmlDataType="decimal"/>
    </xmlCellPr>
  </singleXmlCell>
  <singleXmlCell id="1159" r="Q41" connectionId="0">
    <xmlCellPr id="1" uniqueName="P1082270">
      <xmlPr mapId="1" xpath="/GFI-IZD-POD/IPK-GFI-IZD-POD_1000344/P1082270" xmlDataType="decimal"/>
    </xmlCellPr>
  </singleXmlCell>
  <singleXmlCell id="1160" r="R41" connectionId="0">
    <xmlCellPr id="1" uniqueName="P1082239">
      <xmlPr mapId="1" xpath="/GFI-IZD-POD/IPK-GFI-IZD-POD_1000344/P1082239" xmlDataType="decimal"/>
    </xmlCellPr>
  </singleXmlCell>
  <singleXmlCell id="1161" r="S41" connectionId="0">
    <xmlCellPr id="1" uniqueName="P1082272">
      <xmlPr mapId="1" xpath="/GFI-IZD-POD/IPK-GFI-IZD-POD_1000344/P1082272" xmlDataType="decimal"/>
    </xmlCellPr>
  </singleXmlCell>
  <singleXmlCell id="1162" r="T41" connectionId="0">
    <xmlCellPr id="1" uniqueName="P1082273">
      <xmlPr mapId="1" xpath="/GFI-IZD-POD/IPK-GFI-IZD-POD_1000344/P1082273" xmlDataType="decimal"/>
    </xmlCellPr>
  </singleXmlCell>
  <singleXmlCell id="1163" r="U41" connectionId="0">
    <xmlCellPr id="1" uniqueName="P1082275">
      <xmlPr mapId="1" xpath="/GFI-IZD-POD/IPK-GFI-IZD-POD_1000344/P1082275" xmlDataType="decimal"/>
    </xmlCellPr>
  </singleXmlCell>
  <singleXmlCell id="1164" r="V41" connectionId="0">
    <xmlCellPr id="1" uniqueName="P1082276">
      <xmlPr mapId="1" xpath="/GFI-IZD-POD/IPK-GFI-IZD-POD_1000344/P1082276" xmlDataType="decimal"/>
    </xmlCellPr>
  </singleXmlCell>
  <singleXmlCell id="1165" r="W41" connectionId="0">
    <xmlCellPr id="1" uniqueName="P1082277">
      <xmlPr mapId="1" xpath="/GFI-IZD-POD/IPK-GFI-IZD-POD_1000344/P1082277" xmlDataType="decimal"/>
    </xmlCellPr>
  </singleXmlCell>
  <singleXmlCell id="1166" r="H42" connectionId="0">
    <xmlCellPr id="1" uniqueName="P1080064">
      <xmlPr mapId="1" xpath="/GFI-IZD-POD/IPK-GFI-IZD-POD_1000344/P1080064" xmlDataType="decimal"/>
    </xmlCellPr>
  </singleXmlCell>
  <singleXmlCell id="1167" r="I42" connectionId="0">
    <xmlCellPr id="1" uniqueName="P1080065">
      <xmlPr mapId="1" xpath="/GFI-IZD-POD/IPK-GFI-IZD-POD_1000344/P1080065" xmlDataType="decimal"/>
    </xmlCellPr>
  </singleXmlCell>
  <singleXmlCell id="1168" r="J42" connectionId="0">
    <xmlCellPr id="1" uniqueName="P1080066">
      <xmlPr mapId="1" xpath="/GFI-IZD-POD/IPK-GFI-IZD-POD_1000344/P1080066" xmlDataType="decimal"/>
    </xmlCellPr>
  </singleXmlCell>
  <singleXmlCell id="1169" r="K42" connectionId="0">
    <xmlCellPr id="1" uniqueName="P1080067">
      <xmlPr mapId="1" xpath="/GFI-IZD-POD/IPK-GFI-IZD-POD_1000344/P1080067" xmlDataType="decimal"/>
    </xmlCellPr>
  </singleXmlCell>
  <singleXmlCell id="1170" r="L42" connectionId="0">
    <xmlCellPr id="1" uniqueName="P1080068">
      <xmlPr mapId="1" xpath="/GFI-IZD-POD/IPK-GFI-IZD-POD_1000344/P1080068" xmlDataType="decimal"/>
    </xmlCellPr>
  </singleXmlCell>
  <singleXmlCell id="1171" r="M42" connectionId="0">
    <xmlCellPr id="1" uniqueName="P1080069">
      <xmlPr mapId="1" xpath="/GFI-IZD-POD/IPK-GFI-IZD-POD_1000344/P1080069" xmlDataType="decimal"/>
    </xmlCellPr>
  </singleXmlCell>
  <singleXmlCell id="1172" r="N42" connectionId="0">
    <xmlCellPr id="1" uniqueName="P1080070">
      <xmlPr mapId="1" xpath="/GFI-IZD-POD/IPK-GFI-IZD-POD_1000344/P1080070" xmlDataType="decimal"/>
    </xmlCellPr>
  </singleXmlCell>
  <singleXmlCell id="1173" r="O42" connectionId="0">
    <xmlCellPr id="1" uniqueName="P1080071">
      <xmlPr mapId="1" xpath="/GFI-IZD-POD/IPK-GFI-IZD-POD_1000344/P1080071" xmlDataType="decimal"/>
    </xmlCellPr>
  </singleXmlCell>
  <singleXmlCell id="1174" r="P42" connectionId="0">
    <xmlCellPr id="1" uniqueName="P1082278">
      <xmlPr mapId="1" xpath="/GFI-IZD-POD/IPK-GFI-IZD-POD_1000344/P1082278" xmlDataType="decimal"/>
    </xmlCellPr>
  </singleXmlCell>
  <singleXmlCell id="1175" r="Q42" connectionId="0">
    <xmlCellPr id="1" uniqueName="P1082279">
      <xmlPr mapId="1" xpath="/GFI-IZD-POD/IPK-GFI-IZD-POD_1000344/P1082279" xmlDataType="decimal"/>
    </xmlCellPr>
  </singleXmlCell>
  <singleXmlCell id="1176" r="R42" connectionId="0">
    <xmlCellPr id="1" uniqueName="P1082280">
      <xmlPr mapId="1" xpath="/GFI-IZD-POD/IPK-GFI-IZD-POD_1000344/P1082280" xmlDataType="decimal"/>
    </xmlCellPr>
  </singleXmlCell>
  <singleXmlCell id="1177" r="S42" connectionId="0">
    <xmlCellPr id="1" uniqueName="P1082245">
      <xmlPr mapId="1" xpath="/GFI-IZD-POD/IPK-GFI-IZD-POD_1000344/P1082245" xmlDataType="decimal"/>
    </xmlCellPr>
  </singleXmlCell>
  <singleXmlCell id="1178" r="T42" connectionId="0">
    <xmlCellPr id="1" uniqueName="P1082282">
      <xmlPr mapId="1" xpath="/GFI-IZD-POD/IPK-GFI-IZD-POD_1000344/P1082282" xmlDataType="decimal"/>
    </xmlCellPr>
  </singleXmlCell>
  <singleXmlCell id="1179" r="U42" connectionId="0">
    <xmlCellPr id="1" uniqueName="P1082284">
      <xmlPr mapId="1" xpath="/GFI-IZD-POD/IPK-GFI-IZD-POD_1000344/P1082284" xmlDataType="decimal"/>
    </xmlCellPr>
  </singleXmlCell>
  <singleXmlCell id="1180" r="V42" connectionId="0">
    <xmlCellPr id="1" uniqueName="P1082285">
      <xmlPr mapId="1" xpath="/GFI-IZD-POD/IPK-GFI-IZD-POD_1000344/P1082285" xmlDataType="decimal"/>
    </xmlCellPr>
  </singleXmlCell>
  <singleXmlCell id="1181" r="W42" connectionId="0">
    <xmlCellPr id="1" uniqueName="P1082286">
      <xmlPr mapId="1" xpath="/GFI-IZD-POD/IPK-GFI-IZD-POD_1000344/P1082286" xmlDataType="decimal"/>
    </xmlCellPr>
  </singleXmlCell>
  <singleXmlCell id="1182" r="H43" connectionId="0">
    <xmlCellPr id="1" uniqueName="P1080072">
      <xmlPr mapId="1" xpath="/GFI-IZD-POD/IPK-GFI-IZD-POD_1000344/P1080072" xmlDataType="decimal"/>
    </xmlCellPr>
  </singleXmlCell>
  <singleXmlCell id="1183" r="I43" connectionId="0">
    <xmlCellPr id="1" uniqueName="P1080073">
      <xmlPr mapId="1" xpath="/GFI-IZD-POD/IPK-GFI-IZD-POD_1000344/P1080073" xmlDataType="decimal"/>
    </xmlCellPr>
  </singleXmlCell>
  <singleXmlCell id="1184" r="J43" connectionId="0">
    <xmlCellPr id="1" uniqueName="P1080074">
      <xmlPr mapId="1" xpath="/GFI-IZD-POD/IPK-GFI-IZD-POD_1000344/P1080074" xmlDataType="decimal"/>
    </xmlCellPr>
  </singleXmlCell>
  <singleXmlCell id="1185" r="K43" connectionId="0">
    <xmlCellPr id="1" uniqueName="P1080075">
      <xmlPr mapId="1" xpath="/GFI-IZD-POD/IPK-GFI-IZD-POD_1000344/P1080075" xmlDataType="decimal"/>
    </xmlCellPr>
  </singleXmlCell>
  <singleXmlCell id="1186" r="L43" connectionId="0">
    <xmlCellPr id="1" uniqueName="P1080076">
      <xmlPr mapId="1" xpath="/GFI-IZD-POD/IPK-GFI-IZD-POD_1000344/P1080076" xmlDataType="decimal"/>
    </xmlCellPr>
  </singleXmlCell>
  <singleXmlCell id="1187" r="M43" connectionId="0">
    <xmlCellPr id="1" uniqueName="P1080077">
      <xmlPr mapId="1" xpath="/GFI-IZD-POD/IPK-GFI-IZD-POD_1000344/P1080077" xmlDataType="decimal"/>
    </xmlCellPr>
  </singleXmlCell>
  <singleXmlCell id="1188" r="N43" connectionId="0">
    <xmlCellPr id="1" uniqueName="P1080078">
      <xmlPr mapId="1" xpath="/GFI-IZD-POD/IPK-GFI-IZD-POD_1000344/P1080078" xmlDataType="decimal"/>
    </xmlCellPr>
  </singleXmlCell>
  <singleXmlCell id="1189" r="O43" connectionId="0">
    <xmlCellPr id="1" uniqueName="P1080079">
      <xmlPr mapId="1" xpath="/GFI-IZD-POD/IPK-GFI-IZD-POD_1000344/P1080079" xmlDataType="decimal"/>
    </xmlCellPr>
  </singleXmlCell>
  <singleXmlCell id="1190" r="P43" connectionId="0">
    <xmlCellPr id="1" uniqueName="P1082288">
      <xmlPr mapId="1" xpath="/GFI-IZD-POD/IPK-GFI-IZD-POD_1000344/P1082288" xmlDataType="decimal"/>
    </xmlCellPr>
  </singleXmlCell>
  <singleXmlCell id="1191" r="Q43" connectionId="0">
    <xmlCellPr id="1" uniqueName="P1082289">
      <xmlPr mapId="1" xpath="/GFI-IZD-POD/IPK-GFI-IZD-POD_1000344/P1082289" xmlDataType="decimal"/>
    </xmlCellPr>
  </singleXmlCell>
  <singleXmlCell id="1192" r="R43" connectionId="0">
    <xmlCellPr id="1" uniqueName="P1082290">
      <xmlPr mapId="1" xpath="/GFI-IZD-POD/IPK-GFI-IZD-POD_1000344/P1082290" xmlDataType="decimal"/>
    </xmlCellPr>
  </singleXmlCell>
  <singleXmlCell id="1193" r="S43" connectionId="0">
    <xmlCellPr id="1" uniqueName="P1082292">
      <xmlPr mapId="1" xpath="/GFI-IZD-POD/IPK-GFI-IZD-POD_1000344/P1082292" xmlDataType="decimal"/>
    </xmlCellPr>
  </singleXmlCell>
  <singleXmlCell id="1194" r="T43" connectionId="0">
    <xmlCellPr id="1" uniqueName="P1082247">
      <xmlPr mapId="1" xpath="/GFI-IZD-POD/IPK-GFI-IZD-POD_1000344/P1082247" xmlDataType="decimal"/>
    </xmlCellPr>
  </singleXmlCell>
  <singleXmlCell id="1195" r="U43" connectionId="0">
    <xmlCellPr id="1" uniqueName="P1082295">
      <xmlPr mapId="1" xpath="/GFI-IZD-POD/IPK-GFI-IZD-POD_1000344/P1082295" xmlDataType="decimal"/>
    </xmlCellPr>
  </singleXmlCell>
  <singleXmlCell id="1196" r="V43" connectionId="0">
    <xmlCellPr id="1" uniqueName="P1082298">
      <xmlPr mapId="1" xpath="/GFI-IZD-POD/IPK-GFI-IZD-POD_1000344/P1082298" xmlDataType="decimal"/>
    </xmlCellPr>
  </singleXmlCell>
  <singleXmlCell id="1197" r="W43" connectionId="0">
    <xmlCellPr id="1" uniqueName="P1082300">
      <xmlPr mapId="1" xpath="/GFI-IZD-POD/IPK-GFI-IZD-POD_1000344/P1082300" xmlDataType="decimal"/>
    </xmlCellPr>
  </singleXmlCell>
  <singleXmlCell id="1198" r="H44" connectionId="0">
    <xmlCellPr id="1" uniqueName="P1080080">
      <xmlPr mapId="1" xpath="/GFI-IZD-POD/IPK-GFI-IZD-POD_1000344/P1080080" xmlDataType="decimal"/>
    </xmlCellPr>
  </singleXmlCell>
  <singleXmlCell id="1199" r="I44" connectionId="0">
    <xmlCellPr id="1" uniqueName="P1080081">
      <xmlPr mapId="1" xpath="/GFI-IZD-POD/IPK-GFI-IZD-POD_1000344/P1080081" xmlDataType="decimal"/>
    </xmlCellPr>
  </singleXmlCell>
  <singleXmlCell id="1200" r="J44" connectionId="0">
    <xmlCellPr id="1" uniqueName="P1080082">
      <xmlPr mapId="1" xpath="/GFI-IZD-POD/IPK-GFI-IZD-POD_1000344/P1080082" xmlDataType="decimal"/>
    </xmlCellPr>
  </singleXmlCell>
  <singleXmlCell id="1201" r="K44" connectionId="0">
    <xmlCellPr id="1" uniqueName="P1080083">
      <xmlPr mapId="1" xpath="/GFI-IZD-POD/IPK-GFI-IZD-POD_1000344/P1080083" xmlDataType="decimal"/>
    </xmlCellPr>
  </singleXmlCell>
  <singleXmlCell id="1202" r="L44" connectionId="0">
    <xmlCellPr id="1" uniqueName="P1080084">
      <xmlPr mapId="1" xpath="/GFI-IZD-POD/IPK-GFI-IZD-POD_1000344/P1080084" xmlDataType="decimal"/>
    </xmlCellPr>
  </singleXmlCell>
  <singleXmlCell id="1203" r="M44" connectionId="0">
    <xmlCellPr id="1" uniqueName="P1080085">
      <xmlPr mapId="1" xpath="/GFI-IZD-POD/IPK-GFI-IZD-POD_1000344/P1080085" xmlDataType="decimal"/>
    </xmlCellPr>
  </singleXmlCell>
  <singleXmlCell id="1204" r="N44" connectionId="0">
    <xmlCellPr id="1" uniqueName="P1080086">
      <xmlPr mapId="1" xpath="/GFI-IZD-POD/IPK-GFI-IZD-POD_1000344/P1080086" xmlDataType="decimal"/>
    </xmlCellPr>
  </singleXmlCell>
  <singleXmlCell id="1205" r="O44" connectionId="0">
    <xmlCellPr id="1" uniqueName="P1080087">
      <xmlPr mapId="1" xpath="/GFI-IZD-POD/IPK-GFI-IZD-POD_1000344/P1080087" xmlDataType="decimal"/>
    </xmlCellPr>
  </singleXmlCell>
  <singleXmlCell id="1206" r="P44" connectionId="0">
    <xmlCellPr id="1" uniqueName="P1082301">
      <xmlPr mapId="1" xpath="/GFI-IZD-POD/IPK-GFI-IZD-POD_1000344/P1082301" xmlDataType="decimal"/>
    </xmlCellPr>
  </singleXmlCell>
  <singleXmlCell id="1207" r="Q44" connectionId="0">
    <xmlCellPr id="1" uniqueName="P1082322">
      <xmlPr mapId="1" xpath="/GFI-IZD-POD/IPK-GFI-IZD-POD_1000344/P1082322" xmlDataType="decimal"/>
    </xmlCellPr>
  </singleXmlCell>
  <singleXmlCell id="1208" r="R44" connectionId="0">
    <xmlCellPr id="1" uniqueName="P1082323">
      <xmlPr mapId="1" xpath="/GFI-IZD-POD/IPK-GFI-IZD-POD_1000344/P1082323" xmlDataType="decimal"/>
    </xmlCellPr>
  </singleXmlCell>
  <singleXmlCell id="1209" r="S44" connectionId="0">
    <xmlCellPr id="1" uniqueName="P1082325">
      <xmlPr mapId="1" xpath="/GFI-IZD-POD/IPK-GFI-IZD-POD_1000344/P1082325" xmlDataType="decimal"/>
    </xmlCellPr>
  </singleXmlCell>
  <singleXmlCell id="1210" r="T44" connectionId="0">
    <xmlCellPr id="1" uniqueName="P1082328">
      <xmlPr mapId="1" xpath="/GFI-IZD-POD/IPK-GFI-IZD-POD_1000344/P1082328" xmlDataType="decimal"/>
    </xmlCellPr>
  </singleXmlCell>
  <singleXmlCell id="1211" r="U44" connectionId="0">
    <xmlCellPr id="1" uniqueName="P1082331">
      <xmlPr mapId="1" xpath="/GFI-IZD-POD/IPK-GFI-IZD-POD_1000344/P1082331" xmlDataType="decimal"/>
    </xmlCellPr>
  </singleXmlCell>
  <singleXmlCell id="1212" r="V44" connectionId="0">
    <xmlCellPr id="1" uniqueName="P1082333">
      <xmlPr mapId="1" xpath="/GFI-IZD-POD/IPK-GFI-IZD-POD_1000344/P1082333" xmlDataType="decimal"/>
    </xmlCellPr>
  </singleXmlCell>
  <singleXmlCell id="1213" r="W44" connectionId="0">
    <xmlCellPr id="1" uniqueName="P1082336">
      <xmlPr mapId="1" xpath="/GFI-IZD-POD/IPK-GFI-IZD-POD_1000344/P1082336" xmlDataType="decimal"/>
    </xmlCellPr>
  </singleXmlCell>
  <singleXmlCell id="1214" r="H45" connectionId="0">
    <xmlCellPr id="1" uniqueName="P1080088">
      <xmlPr mapId="1" xpath="/GFI-IZD-POD/IPK-GFI-IZD-POD_1000344/P1080088" xmlDataType="decimal"/>
    </xmlCellPr>
  </singleXmlCell>
  <singleXmlCell id="1215" r="I45" connectionId="0">
    <xmlCellPr id="1" uniqueName="P1080089">
      <xmlPr mapId="1" xpath="/GFI-IZD-POD/IPK-GFI-IZD-POD_1000344/P1080089" xmlDataType="decimal"/>
    </xmlCellPr>
  </singleXmlCell>
  <singleXmlCell id="1216" r="J45" connectionId="0">
    <xmlCellPr id="1" uniqueName="P1080090">
      <xmlPr mapId="1" xpath="/GFI-IZD-POD/IPK-GFI-IZD-POD_1000344/P1080090" xmlDataType="decimal"/>
    </xmlCellPr>
  </singleXmlCell>
  <singleXmlCell id="1217" r="K45" connectionId="0">
    <xmlCellPr id="1" uniqueName="P1080091">
      <xmlPr mapId="1" xpath="/GFI-IZD-POD/IPK-GFI-IZD-POD_1000344/P1080091" xmlDataType="decimal"/>
    </xmlCellPr>
  </singleXmlCell>
  <singleXmlCell id="1218" r="L45" connectionId="0">
    <xmlCellPr id="1" uniqueName="P1080092">
      <xmlPr mapId="1" xpath="/GFI-IZD-POD/IPK-GFI-IZD-POD_1000344/P1080092" xmlDataType="decimal"/>
    </xmlCellPr>
  </singleXmlCell>
  <singleXmlCell id="1219" r="M45" connectionId="0">
    <xmlCellPr id="1" uniqueName="P1080093">
      <xmlPr mapId="1" xpath="/GFI-IZD-POD/IPK-GFI-IZD-POD_1000344/P1080093" xmlDataType="decimal"/>
    </xmlCellPr>
  </singleXmlCell>
  <singleXmlCell id="1220" r="N45" connectionId="0">
    <xmlCellPr id="1" uniqueName="P1080094">
      <xmlPr mapId="1" xpath="/GFI-IZD-POD/IPK-GFI-IZD-POD_1000344/P1080094" xmlDataType="decimal"/>
    </xmlCellPr>
  </singleXmlCell>
  <singleXmlCell id="1221" r="O45" connectionId="0">
    <xmlCellPr id="1" uniqueName="P1080095">
      <xmlPr mapId="1" xpath="/GFI-IZD-POD/IPK-GFI-IZD-POD_1000344/P1080095" xmlDataType="decimal"/>
    </xmlCellPr>
  </singleXmlCell>
  <singleXmlCell id="1222" r="P45" connectionId="0">
    <xmlCellPr id="1" uniqueName="P1082338">
      <xmlPr mapId="1" xpath="/GFI-IZD-POD/IPK-GFI-IZD-POD_1000344/P1082338" xmlDataType="decimal"/>
    </xmlCellPr>
  </singleXmlCell>
  <singleXmlCell id="1223" r="Q45" connectionId="0">
    <xmlCellPr id="1" uniqueName="P1082304">
      <xmlPr mapId="1" xpath="/GFI-IZD-POD/IPK-GFI-IZD-POD_1000344/P1082304" xmlDataType="decimal"/>
    </xmlCellPr>
  </singleXmlCell>
  <singleXmlCell id="1224" r="R45" connectionId="0">
    <xmlCellPr id="1" uniqueName="P1082341">
      <xmlPr mapId="1" xpath="/GFI-IZD-POD/IPK-GFI-IZD-POD_1000344/P1082341" xmlDataType="decimal"/>
    </xmlCellPr>
  </singleXmlCell>
  <singleXmlCell id="1225" r="S45" connectionId="0">
    <xmlCellPr id="1" uniqueName="P1082343">
      <xmlPr mapId="1" xpath="/GFI-IZD-POD/IPK-GFI-IZD-POD_1000344/P1082343" xmlDataType="decimal"/>
    </xmlCellPr>
  </singleXmlCell>
  <singleXmlCell id="1226" r="T45" connectionId="0">
    <xmlCellPr id="1" uniqueName="P1082344">
      <xmlPr mapId="1" xpath="/GFI-IZD-POD/IPK-GFI-IZD-POD_1000344/P1082344" xmlDataType="decimal"/>
    </xmlCellPr>
  </singleXmlCell>
  <singleXmlCell id="1227" r="U45" connectionId="0">
    <xmlCellPr id="1" uniqueName="P1082346">
      <xmlPr mapId="1" xpath="/GFI-IZD-POD/IPK-GFI-IZD-POD_1000344/P1082346" xmlDataType="decimal"/>
    </xmlCellPr>
  </singleXmlCell>
  <singleXmlCell id="1228" r="V45" connectionId="0">
    <xmlCellPr id="1" uniqueName="P1082349">
      <xmlPr mapId="1" xpath="/GFI-IZD-POD/IPK-GFI-IZD-POD_1000344/P1082349" xmlDataType="decimal"/>
    </xmlCellPr>
  </singleXmlCell>
  <singleXmlCell id="1229" r="W45" connectionId="0">
    <xmlCellPr id="1" uniqueName="P1082351">
      <xmlPr mapId="1" xpath="/GFI-IZD-POD/IPK-GFI-IZD-POD_1000344/P1082351" xmlDataType="decimal"/>
    </xmlCellPr>
  </singleXmlCell>
  <singleXmlCell id="1230" r="H46" connectionId="0">
    <xmlCellPr id="1" uniqueName="P1080096">
      <xmlPr mapId="1" xpath="/GFI-IZD-POD/IPK-GFI-IZD-POD_1000344/P1080096" xmlDataType="decimal"/>
    </xmlCellPr>
  </singleXmlCell>
  <singleXmlCell id="1231" r="I46" connectionId="0">
    <xmlCellPr id="1" uniqueName="P1080097">
      <xmlPr mapId="1" xpath="/GFI-IZD-POD/IPK-GFI-IZD-POD_1000344/P1080097" xmlDataType="decimal"/>
    </xmlCellPr>
  </singleXmlCell>
  <singleXmlCell id="1232" r="J46" connectionId="0">
    <xmlCellPr id="1" uniqueName="P1080098">
      <xmlPr mapId="1" xpath="/GFI-IZD-POD/IPK-GFI-IZD-POD_1000344/P1080098" xmlDataType="decimal"/>
    </xmlCellPr>
  </singleXmlCell>
  <singleXmlCell id="1233" r="K46" connectionId="0">
    <xmlCellPr id="1" uniqueName="P1080099">
      <xmlPr mapId="1" xpath="/GFI-IZD-POD/IPK-GFI-IZD-POD_1000344/P1080099" xmlDataType="decimal"/>
    </xmlCellPr>
  </singleXmlCell>
  <singleXmlCell id="1234" r="L46" connectionId="0">
    <xmlCellPr id="1" uniqueName="P1080100">
      <xmlPr mapId="1" xpath="/GFI-IZD-POD/IPK-GFI-IZD-POD_1000344/P1080100" xmlDataType="decimal"/>
    </xmlCellPr>
  </singleXmlCell>
  <singleXmlCell id="1235" r="M46" connectionId="0">
    <xmlCellPr id="1" uniqueName="P1080101">
      <xmlPr mapId="1" xpath="/GFI-IZD-POD/IPK-GFI-IZD-POD_1000344/P1080101" xmlDataType="decimal"/>
    </xmlCellPr>
  </singleXmlCell>
  <singleXmlCell id="1236" r="N46" connectionId="0">
    <xmlCellPr id="1" uniqueName="P1080102">
      <xmlPr mapId="1" xpath="/GFI-IZD-POD/IPK-GFI-IZD-POD_1000344/P1080102" xmlDataType="decimal"/>
    </xmlCellPr>
  </singleXmlCell>
  <singleXmlCell id="1237" r="O46" connectionId="0">
    <xmlCellPr id="1" uniqueName="P1080103">
      <xmlPr mapId="1" xpath="/GFI-IZD-POD/IPK-GFI-IZD-POD_1000344/P1080103" xmlDataType="decimal"/>
    </xmlCellPr>
  </singleXmlCell>
  <singleXmlCell id="1238" r="P46" connectionId="0">
    <xmlCellPr id="1" uniqueName="P1082354">
      <xmlPr mapId="1" xpath="/GFI-IZD-POD/IPK-GFI-IZD-POD_1000344/P1082354" xmlDataType="decimal"/>
    </xmlCellPr>
  </singleXmlCell>
  <singleXmlCell id="1239" r="Q46" connectionId="0">
    <xmlCellPr id="1" uniqueName="P1082356">
      <xmlPr mapId="1" xpath="/GFI-IZD-POD/IPK-GFI-IZD-POD_1000344/P1082356" xmlDataType="decimal"/>
    </xmlCellPr>
  </singleXmlCell>
  <singleXmlCell id="1240" r="R46" connectionId="0">
    <xmlCellPr id="1" uniqueName="P1082306">
      <xmlPr mapId="1" xpath="/GFI-IZD-POD/IPK-GFI-IZD-POD_1000344/P1082306" xmlDataType="decimal"/>
    </xmlCellPr>
  </singleXmlCell>
  <singleXmlCell id="1241" r="S46" connectionId="0">
    <xmlCellPr id="1" uniqueName="P1082358">
      <xmlPr mapId="1" xpath="/GFI-IZD-POD/IPK-GFI-IZD-POD_1000344/P1082358" xmlDataType="decimal"/>
    </xmlCellPr>
  </singleXmlCell>
  <singleXmlCell id="1242" r="T46" connectionId="0">
    <xmlCellPr id="1" uniqueName="P1082360">
      <xmlPr mapId="1" xpath="/GFI-IZD-POD/IPK-GFI-IZD-POD_1000344/P1082360" xmlDataType="decimal"/>
    </xmlCellPr>
  </singleXmlCell>
  <singleXmlCell id="1243" r="U46" connectionId="0">
    <xmlCellPr id="1" uniqueName="P1082361">
      <xmlPr mapId="1" xpath="/GFI-IZD-POD/IPK-GFI-IZD-POD_1000344/P1082361" xmlDataType="decimal"/>
    </xmlCellPr>
  </singleXmlCell>
  <singleXmlCell id="1244" r="V46" connectionId="0">
    <xmlCellPr id="1" uniqueName="P1082362">
      <xmlPr mapId="1" xpath="/GFI-IZD-POD/IPK-GFI-IZD-POD_1000344/P1082362" xmlDataType="decimal"/>
    </xmlCellPr>
  </singleXmlCell>
  <singleXmlCell id="1245" r="W46" connectionId="0">
    <xmlCellPr id="1" uniqueName="P1082364">
      <xmlPr mapId="1" xpath="/GFI-IZD-POD/IPK-GFI-IZD-POD_1000344/P1082364" xmlDataType="decimal"/>
    </xmlCellPr>
  </singleXmlCell>
  <singleXmlCell id="1246" r="H47" connectionId="0">
    <xmlCellPr id="1" uniqueName="P1080104">
      <xmlPr mapId="1" xpath="/GFI-IZD-POD/IPK-GFI-IZD-POD_1000344/P1080104" xmlDataType="decimal"/>
    </xmlCellPr>
  </singleXmlCell>
  <singleXmlCell id="1247" r="I47" connectionId="0">
    <xmlCellPr id="1" uniqueName="P1080105">
      <xmlPr mapId="1" xpath="/GFI-IZD-POD/IPK-GFI-IZD-POD_1000344/P1080105" xmlDataType="decimal"/>
    </xmlCellPr>
  </singleXmlCell>
  <singleXmlCell id="1248" r="J47" connectionId="0">
    <xmlCellPr id="1" uniqueName="P1080106">
      <xmlPr mapId="1" xpath="/GFI-IZD-POD/IPK-GFI-IZD-POD_1000344/P1080106" xmlDataType="decimal"/>
    </xmlCellPr>
  </singleXmlCell>
  <singleXmlCell id="1249" r="K47" connectionId="0">
    <xmlCellPr id="1" uniqueName="P1080107">
      <xmlPr mapId="1" xpath="/GFI-IZD-POD/IPK-GFI-IZD-POD_1000344/P1080107" xmlDataType="decimal"/>
    </xmlCellPr>
  </singleXmlCell>
  <singleXmlCell id="1250" r="L47" connectionId="0">
    <xmlCellPr id="1" uniqueName="P1080108">
      <xmlPr mapId="1" xpath="/GFI-IZD-POD/IPK-GFI-IZD-POD_1000344/P1080108" xmlDataType="decimal"/>
    </xmlCellPr>
  </singleXmlCell>
  <singleXmlCell id="1251" r="M47" connectionId="0">
    <xmlCellPr id="1" uniqueName="P1080109">
      <xmlPr mapId="1" xpath="/GFI-IZD-POD/IPK-GFI-IZD-POD_1000344/P1080109" xmlDataType="decimal"/>
    </xmlCellPr>
  </singleXmlCell>
  <singleXmlCell id="1252" r="N47" connectionId="0">
    <xmlCellPr id="1" uniqueName="P1080110">
      <xmlPr mapId="1" xpath="/GFI-IZD-POD/IPK-GFI-IZD-POD_1000344/P1080110" xmlDataType="decimal"/>
    </xmlCellPr>
  </singleXmlCell>
  <singleXmlCell id="1253" r="O47" connectionId="0">
    <xmlCellPr id="1" uniqueName="P1080111">
      <xmlPr mapId="1" xpath="/GFI-IZD-POD/IPK-GFI-IZD-POD_1000344/P1080111" xmlDataType="decimal"/>
    </xmlCellPr>
  </singleXmlCell>
  <singleXmlCell id="1254" r="P47" connectionId="0">
    <xmlCellPr id="1" uniqueName="P1082365">
      <xmlPr mapId="1" xpath="/GFI-IZD-POD/IPK-GFI-IZD-POD_1000344/P1082365" xmlDataType="decimal"/>
    </xmlCellPr>
  </singleXmlCell>
  <singleXmlCell id="1255" r="Q47" connectionId="0">
    <xmlCellPr id="1" uniqueName="P1082366">
      <xmlPr mapId="1" xpath="/GFI-IZD-POD/IPK-GFI-IZD-POD_1000344/P1082366" xmlDataType="decimal"/>
    </xmlCellPr>
  </singleXmlCell>
  <singleXmlCell id="1256" r="R47" connectionId="0">
    <xmlCellPr id="1" uniqueName="P1082367">
      <xmlPr mapId="1" xpath="/GFI-IZD-POD/IPK-GFI-IZD-POD_1000344/P1082367" xmlDataType="decimal"/>
    </xmlCellPr>
  </singleXmlCell>
  <singleXmlCell id="1257" r="S47" connectionId="0">
    <xmlCellPr id="1" uniqueName="P1082309">
      <xmlPr mapId="1" xpath="/GFI-IZD-POD/IPK-GFI-IZD-POD_1000344/P1082309" xmlDataType="decimal"/>
    </xmlCellPr>
  </singleXmlCell>
  <singleXmlCell id="1258" r="T47" connectionId="0">
    <xmlCellPr id="1" uniqueName="P1082368">
      <xmlPr mapId="1" xpath="/GFI-IZD-POD/IPK-GFI-IZD-POD_1000344/P1082368" xmlDataType="decimal"/>
    </xmlCellPr>
  </singleXmlCell>
  <singleXmlCell id="1259" r="U47" connectionId="0">
    <xmlCellPr id="1" uniqueName="P1082369">
      <xmlPr mapId="1" xpath="/GFI-IZD-POD/IPK-GFI-IZD-POD_1000344/P1082369" xmlDataType="decimal"/>
    </xmlCellPr>
  </singleXmlCell>
  <singleXmlCell id="1260" r="V47" connectionId="0">
    <xmlCellPr id="1" uniqueName="P1082370">
      <xmlPr mapId="1" xpath="/GFI-IZD-POD/IPK-GFI-IZD-POD_1000344/P1082370" xmlDataType="decimal"/>
    </xmlCellPr>
  </singleXmlCell>
  <singleXmlCell id="1261" r="W47" connectionId="0">
    <xmlCellPr id="1" uniqueName="P1082372">
      <xmlPr mapId="1" xpath="/GFI-IZD-POD/IPK-GFI-IZD-POD_1000344/P1082372" xmlDataType="decimal"/>
    </xmlCellPr>
  </singleXmlCell>
  <singleXmlCell id="1262" r="H48" connectionId="0">
    <xmlCellPr id="1" uniqueName="P1080112">
      <xmlPr mapId="1" xpath="/GFI-IZD-POD/IPK-GFI-IZD-POD_1000344/P1080112" xmlDataType="decimal"/>
    </xmlCellPr>
  </singleXmlCell>
  <singleXmlCell id="1263" r="I48" connectionId="0">
    <xmlCellPr id="1" uniqueName="P1080113">
      <xmlPr mapId="1" xpath="/GFI-IZD-POD/IPK-GFI-IZD-POD_1000344/P1080113" xmlDataType="decimal"/>
    </xmlCellPr>
  </singleXmlCell>
  <singleXmlCell id="1264" r="J48" connectionId="0">
    <xmlCellPr id="1" uniqueName="P1080114">
      <xmlPr mapId="1" xpath="/GFI-IZD-POD/IPK-GFI-IZD-POD_1000344/P1080114" xmlDataType="decimal"/>
    </xmlCellPr>
  </singleXmlCell>
  <singleXmlCell id="1265" r="K48" connectionId="0">
    <xmlCellPr id="1" uniqueName="P1080115">
      <xmlPr mapId="1" xpath="/GFI-IZD-POD/IPK-GFI-IZD-POD_1000344/P1080115" xmlDataType="decimal"/>
    </xmlCellPr>
  </singleXmlCell>
  <singleXmlCell id="1266" r="L48" connectionId="0">
    <xmlCellPr id="1" uniqueName="P1080116">
      <xmlPr mapId="1" xpath="/GFI-IZD-POD/IPK-GFI-IZD-POD_1000344/P1080116" xmlDataType="decimal"/>
    </xmlCellPr>
  </singleXmlCell>
  <singleXmlCell id="1267" r="M48" connectionId="0">
    <xmlCellPr id="1" uniqueName="P1080117">
      <xmlPr mapId="1" xpath="/GFI-IZD-POD/IPK-GFI-IZD-POD_1000344/P1080117" xmlDataType="decimal"/>
    </xmlCellPr>
  </singleXmlCell>
  <singleXmlCell id="1268" r="N48" connectionId="0">
    <xmlCellPr id="1" uniqueName="P1080118">
      <xmlPr mapId="1" xpath="/GFI-IZD-POD/IPK-GFI-IZD-POD_1000344/P1080118" xmlDataType="decimal"/>
    </xmlCellPr>
  </singleXmlCell>
  <singleXmlCell id="1269" r="O48" connectionId="0">
    <xmlCellPr id="1" uniqueName="P1080119">
      <xmlPr mapId="1" xpath="/GFI-IZD-POD/IPK-GFI-IZD-POD_1000344/P1080119" xmlDataType="decimal"/>
    </xmlCellPr>
  </singleXmlCell>
  <singleXmlCell id="1270" r="P48" connectionId="0">
    <xmlCellPr id="1" uniqueName="P1082374">
      <xmlPr mapId="1" xpath="/GFI-IZD-POD/IPK-GFI-IZD-POD_1000344/P1082374" xmlDataType="decimal"/>
    </xmlCellPr>
  </singleXmlCell>
  <singleXmlCell id="1271" r="Q48" connectionId="0">
    <xmlCellPr id="1" uniqueName="P1082376">
      <xmlPr mapId="1" xpath="/GFI-IZD-POD/IPK-GFI-IZD-POD_1000344/P1082376" xmlDataType="decimal"/>
    </xmlCellPr>
  </singleXmlCell>
  <singleXmlCell id="1272" r="R48" connectionId="0">
    <xmlCellPr id="1" uniqueName="P1082378">
      <xmlPr mapId="1" xpath="/GFI-IZD-POD/IPK-GFI-IZD-POD_1000344/P1082378" xmlDataType="decimal"/>
    </xmlCellPr>
  </singleXmlCell>
  <singleXmlCell id="1273" r="S48" connectionId="0">
    <xmlCellPr id="1" uniqueName="P1082381">
      <xmlPr mapId="1" xpath="/GFI-IZD-POD/IPK-GFI-IZD-POD_1000344/P1082381" xmlDataType="decimal"/>
    </xmlCellPr>
  </singleXmlCell>
  <singleXmlCell id="1274" r="T48" connectionId="0">
    <xmlCellPr id="1" uniqueName="P1082312">
      <xmlPr mapId="1" xpath="/GFI-IZD-POD/IPK-GFI-IZD-POD_1000344/P1082312" xmlDataType="decimal"/>
    </xmlCellPr>
  </singleXmlCell>
  <singleXmlCell id="1275" r="U48" connectionId="0">
    <xmlCellPr id="1" uniqueName="P1082383">
      <xmlPr mapId="1" xpath="/GFI-IZD-POD/IPK-GFI-IZD-POD_1000344/P1082383" xmlDataType="decimal"/>
    </xmlCellPr>
  </singleXmlCell>
  <singleXmlCell id="1276" r="V48" connectionId="0">
    <xmlCellPr id="1" uniqueName="P1082385">
      <xmlPr mapId="1" xpath="/GFI-IZD-POD/IPK-GFI-IZD-POD_1000344/P1082385" xmlDataType="decimal"/>
    </xmlCellPr>
  </singleXmlCell>
  <singleXmlCell id="1277" r="W48" connectionId="0">
    <xmlCellPr id="1" uniqueName="P1082388">
      <xmlPr mapId="1" xpath="/GFI-IZD-POD/IPK-GFI-IZD-POD_1000344/P1082388" xmlDataType="decimal"/>
    </xmlCellPr>
  </singleXmlCell>
  <singleXmlCell id="1278" r="H49" connectionId="0">
    <xmlCellPr id="1" uniqueName="P1080120">
      <xmlPr mapId="1" xpath="/GFI-IZD-POD/IPK-GFI-IZD-POD_1000344/P1080120" xmlDataType="decimal"/>
    </xmlCellPr>
  </singleXmlCell>
  <singleXmlCell id="1279" r="I49" connectionId="0">
    <xmlCellPr id="1" uniqueName="P1080121">
      <xmlPr mapId="1" xpath="/GFI-IZD-POD/IPK-GFI-IZD-POD_1000344/P1080121" xmlDataType="decimal"/>
    </xmlCellPr>
  </singleXmlCell>
  <singleXmlCell id="1280" r="J49" connectionId="0">
    <xmlCellPr id="1" uniqueName="P1080122">
      <xmlPr mapId="1" xpath="/GFI-IZD-POD/IPK-GFI-IZD-POD_1000344/P1080122" xmlDataType="decimal"/>
    </xmlCellPr>
  </singleXmlCell>
  <singleXmlCell id="1281" r="K49" connectionId="0">
    <xmlCellPr id="1" uniqueName="P1080123">
      <xmlPr mapId="1" xpath="/GFI-IZD-POD/IPK-GFI-IZD-POD_1000344/P1080123" xmlDataType="decimal"/>
    </xmlCellPr>
  </singleXmlCell>
  <singleXmlCell id="1282" r="L49" connectionId="0">
    <xmlCellPr id="1" uniqueName="P1080124">
      <xmlPr mapId="1" xpath="/GFI-IZD-POD/IPK-GFI-IZD-POD_1000344/P1080124" xmlDataType="decimal"/>
    </xmlCellPr>
  </singleXmlCell>
  <singleXmlCell id="1283" r="M49" connectionId="0">
    <xmlCellPr id="1" uniqueName="P1080125">
      <xmlPr mapId="1" xpath="/GFI-IZD-POD/IPK-GFI-IZD-POD_1000344/P1080125" xmlDataType="decimal"/>
    </xmlCellPr>
  </singleXmlCell>
  <singleXmlCell id="1284" r="N49" connectionId="0">
    <xmlCellPr id="1" uniqueName="P1080126">
      <xmlPr mapId="1" xpath="/GFI-IZD-POD/IPK-GFI-IZD-POD_1000344/P1080126" xmlDataType="decimal"/>
    </xmlCellPr>
  </singleXmlCell>
  <singleXmlCell id="1285" r="O49" connectionId="0">
    <xmlCellPr id="1" uniqueName="P1080127">
      <xmlPr mapId="1" xpath="/GFI-IZD-POD/IPK-GFI-IZD-POD_1000344/P1080127" xmlDataType="decimal"/>
    </xmlCellPr>
  </singleXmlCell>
  <singleXmlCell id="1286" r="P49" connectionId="0">
    <xmlCellPr id="1" uniqueName="P1082390">
      <xmlPr mapId="1" xpath="/GFI-IZD-POD/IPK-GFI-IZD-POD_1000344/P1082390" xmlDataType="decimal"/>
    </xmlCellPr>
  </singleXmlCell>
  <singleXmlCell id="1287" r="Q49" connectionId="0">
    <xmlCellPr id="1" uniqueName="P1082392">
      <xmlPr mapId="1" xpath="/GFI-IZD-POD/IPK-GFI-IZD-POD_1000344/P1082392" xmlDataType="decimal"/>
    </xmlCellPr>
  </singleXmlCell>
  <singleXmlCell id="1288" r="R49" connectionId="0">
    <xmlCellPr id="1" uniqueName="P1082394">
      <xmlPr mapId="1" xpath="/GFI-IZD-POD/IPK-GFI-IZD-POD_1000344/P1082394" xmlDataType="decimal"/>
    </xmlCellPr>
  </singleXmlCell>
  <singleXmlCell id="1289" r="S49" connectionId="0">
    <xmlCellPr id="1" uniqueName="P1082396">
      <xmlPr mapId="1" xpath="/GFI-IZD-POD/IPK-GFI-IZD-POD_1000344/P1082396" xmlDataType="decimal"/>
    </xmlCellPr>
  </singleXmlCell>
  <singleXmlCell id="1290" r="T49" connectionId="0">
    <xmlCellPr id="1" uniqueName="P1082398">
      <xmlPr mapId="1" xpath="/GFI-IZD-POD/IPK-GFI-IZD-POD_1000344/P1082398" xmlDataType="decimal"/>
    </xmlCellPr>
  </singleXmlCell>
  <singleXmlCell id="1291" r="U49" connectionId="0">
    <xmlCellPr id="1" uniqueName="P1082314">
      <xmlPr mapId="1" xpath="/GFI-IZD-POD/IPK-GFI-IZD-POD_1000344/P1082314" xmlDataType="decimal"/>
    </xmlCellPr>
  </singleXmlCell>
  <singleXmlCell id="1292" r="V49" connectionId="0">
    <xmlCellPr id="1" uniqueName="P1082401">
      <xmlPr mapId="1" xpath="/GFI-IZD-POD/IPK-GFI-IZD-POD_1000344/P1082401" xmlDataType="decimal"/>
    </xmlCellPr>
  </singleXmlCell>
  <singleXmlCell id="1293" r="W49" connectionId="0">
    <xmlCellPr id="1" uniqueName="P1082403">
      <xmlPr mapId="1" xpath="/GFI-IZD-POD/IPK-GFI-IZD-POD_1000344/P1082403" xmlDataType="decimal"/>
    </xmlCellPr>
  </singleXmlCell>
  <singleXmlCell id="1294" r="H50" connectionId="0">
    <xmlCellPr id="1" uniqueName="P1080128">
      <xmlPr mapId="1" xpath="/GFI-IZD-POD/IPK-GFI-IZD-POD_1000344/P1080128" xmlDataType="decimal"/>
    </xmlCellPr>
  </singleXmlCell>
  <singleXmlCell id="1295" r="I50" connectionId="0">
    <xmlCellPr id="1" uniqueName="P1080129">
      <xmlPr mapId="1" xpath="/GFI-IZD-POD/IPK-GFI-IZD-POD_1000344/P1080129" xmlDataType="decimal"/>
    </xmlCellPr>
  </singleXmlCell>
  <singleXmlCell id="1296" r="J50" connectionId="0">
    <xmlCellPr id="1" uniqueName="P1080130">
      <xmlPr mapId="1" xpath="/GFI-IZD-POD/IPK-GFI-IZD-POD_1000344/P1080130" xmlDataType="decimal"/>
    </xmlCellPr>
  </singleXmlCell>
  <singleXmlCell id="1297" r="K50" connectionId="0">
    <xmlCellPr id="1" uniqueName="P1080131">
      <xmlPr mapId="1" xpath="/GFI-IZD-POD/IPK-GFI-IZD-POD_1000344/P1080131" xmlDataType="decimal"/>
    </xmlCellPr>
  </singleXmlCell>
  <singleXmlCell id="1298" r="L50" connectionId="0">
    <xmlCellPr id="1" uniqueName="P1080132">
      <xmlPr mapId="1" xpath="/GFI-IZD-POD/IPK-GFI-IZD-POD_1000344/P1080132" xmlDataType="decimal"/>
    </xmlCellPr>
  </singleXmlCell>
  <singleXmlCell id="1299" r="M50" connectionId="0">
    <xmlCellPr id="1" uniqueName="P1080133">
      <xmlPr mapId="1" xpath="/GFI-IZD-POD/IPK-GFI-IZD-POD_1000344/P1080133" xmlDataType="decimal"/>
    </xmlCellPr>
  </singleXmlCell>
  <singleXmlCell id="1300" r="N50" connectionId="0">
    <xmlCellPr id="1" uniqueName="P1080134">
      <xmlPr mapId="1" xpath="/GFI-IZD-POD/IPK-GFI-IZD-POD_1000344/P1080134" xmlDataType="decimal"/>
    </xmlCellPr>
  </singleXmlCell>
  <singleXmlCell id="1301" r="O50" connectionId="0">
    <xmlCellPr id="1" uniqueName="P1080135">
      <xmlPr mapId="1" xpath="/GFI-IZD-POD/IPK-GFI-IZD-POD_1000344/P1080135" xmlDataType="decimal"/>
    </xmlCellPr>
  </singleXmlCell>
  <singleXmlCell id="1302" r="P50" connectionId="0">
    <xmlCellPr id="1" uniqueName="P1082406">
      <xmlPr mapId="1" xpath="/GFI-IZD-POD/IPK-GFI-IZD-POD_1000344/P1082406" xmlDataType="decimal"/>
    </xmlCellPr>
  </singleXmlCell>
  <singleXmlCell id="1303" r="Q50" connectionId="0">
    <xmlCellPr id="1" uniqueName="P1082408">
      <xmlPr mapId="1" xpath="/GFI-IZD-POD/IPK-GFI-IZD-POD_1000344/P1082408" xmlDataType="decimal"/>
    </xmlCellPr>
  </singleXmlCell>
  <singleXmlCell id="1304" r="R50" connectionId="0">
    <xmlCellPr id="1" uniqueName="P1082410">
      <xmlPr mapId="1" xpath="/GFI-IZD-POD/IPK-GFI-IZD-POD_1000344/P1082410" xmlDataType="decimal"/>
    </xmlCellPr>
  </singleXmlCell>
  <singleXmlCell id="1305" r="S50" connectionId="0">
    <xmlCellPr id="1" uniqueName="P1082412">
      <xmlPr mapId="1" xpath="/GFI-IZD-POD/IPK-GFI-IZD-POD_1000344/P1082412" xmlDataType="decimal"/>
    </xmlCellPr>
  </singleXmlCell>
  <singleXmlCell id="1306" r="T50" connectionId="0">
    <xmlCellPr id="1" uniqueName="P1082415">
      <xmlPr mapId="1" xpath="/GFI-IZD-POD/IPK-GFI-IZD-POD_1000344/P1082415" xmlDataType="decimal"/>
    </xmlCellPr>
  </singleXmlCell>
  <singleXmlCell id="1307" r="U50" connectionId="0">
    <xmlCellPr id="1" uniqueName="P1082416">
      <xmlPr mapId="1" xpath="/GFI-IZD-POD/IPK-GFI-IZD-POD_1000344/P1082416" xmlDataType="decimal"/>
    </xmlCellPr>
  </singleXmlCell>
  <singleXmlCell id="1308" r="V50" connectionId="0">
    <xmlCellPr id="1" uniqueName="P1082317">
      <xmlPr mapId="1" xpath="/GFI-IZD-POD/IPK-GFI-IZD-POD_1000344/P1082317" xmlDataType="decimal"/>
    </xmlCellPr>
  </singleXmlCell>
  <singleXmlCell id="1309" r="W50" connectionId="0">
    <xmlCellPr id="1" uniqueName="P1082417">
      <xmlPr mapId="1" xpath="/GFI-IZD-POD/IPK-GFI-IZD-POD_1000344/P1082417" xmlDataType="decimal"/>
    </xmlCellPr>
  </singleXmlCell>
  <singleXmlCell id="1310" r="H51" connectionId="0">
    <xmlCellPr id="1" uniqueName="P1080136">
      <xmlPr mapId="1" xpath="/GFI-IZD-POD/IPK-GFI-IZD-POD_1000344/P1080136" xmlDataType="decimal"/>
    </xmlCellPr>
  </singleXmlCell>
  <singleXmlCell id="1311" r="I51" connectionId="0">
    <xmlCellPr id="1" uniqueName="P1080137">
      <xmlPr mapId="1" xpath="/GFI-IZD-POD/IPK-GFI-IZD-POD_1000344/P1080137" xmlDataType="decimal"/>
    </xmlCellPr>
  </singleXmlCell>
  <singleXmlCell id="1312" r="J51" connectionId="0">
    <xmlCellPr id="1" uniqueName="P1080138">
      <xmlPr mapId="1" xpath="/GFI-IZD-POD/IPK-GFI-IZD-POD_1000344/P1080138" xmlDataType="decimal"/>
    </xmlCellPr>
  </singleXmlCell>
  <singleXmlCell id="1313" r="K51" connectionId="0">
    <xmlCellPr id="1" uniqueName="P1080139">
      <xmlPr mapId="1" xpath="/GFI-IZD-POD/IPK-GFI-IZD-POD_1000344/P1080139" xmlDataType="decimal"/>
    </xmlCellPr>
  </singleXmlCell>
  <singleXmlCell id="1314" r="L51" connectionId="0">
    <xmlCellPr id="1" uniqueName="P1080140">
      <xmlPr mapId="1" xpath="/GFI-IZD-POD/IPK-GFI-IZD-POD_1000344/P1080140" xmlDataType="decimal"/>
    </xmlCellPr>
  </singleXmlCell>
  <singleXmlCell id="1315" r="M51" connectionId="0">
    <xmlCellPr id="1" uniqueName="P1080141">
      <xmlPr mapId="1" xpath="/GFI-IZD-POD/IPK-GFI-IZD-POD_1000344/P1080141" xmlDataType="decimal"/>
    </xmlCellPr>
  </singleXmlCell>
  <singleXmlCell id="1316" r="N51" connectionId="0">
    <xmlCellPr id="1" uniqueName="P1080142">
      <xmlPr mapId="1" xpath="/GFI-IZD-POD/IPK-GFI-IZD-POD_1000344/P1080142" xmlDataType="decimal"/>
    </xmlCellPr>
  </singleXmlCell>
  <singleXmlCell id="1317" r="O51" connectionId="0">
    <xmlCellPr id="1" uniqueName="P1080143">
      <xmlPr mapId="1" xpath="/GFI-IZD-POD/IPK-GFI-IZD-POD_1000344/P1080143" xmlDataType="decimal"/>
    </xmlCellPr>
  </singleXmlCell>
  <singleXmlCell id="1318" r="P51" connectionId="0">
    <xmlCellPr id="1" uniqueName="P1082418">
      <xmlPr mapId="1" xpath="/GFI-IZD-POD/IPK-GFI-IZD-POD_1000344/P1082418" xmlDataType="decimal"/>
    </xmlCellPr>
  </singleXmlCell>
  <singleXmlCell id="1319" r="Q51" connectionId="0">
    <xmlCellPr id="1" uniqueName="P1082419">
      <xmlPr mapId="1" xpath="/GFI-IZD-POD/IPK-GFI-IZD-POD_1000344/P1082419" xmlDataType="decimal"/>
    </xmlCellPr>
  </singleXmlCell>
  <singleXmlCell id="1320" r="R51" connectionId="0">
    <xmlCellPr id="1" uniqueName="P1082420">
      <xmlPr mapId="1" xpath="/GFI-IZD-POD/IPK-GFI-IZD-POD_1000344/P1082420" xmlDataType="decimal"/>
    </xmlCellPr>
  </singleXmlCell>
  <singleXmlCell id="1321" r="S51" connectionId="0">
    <xmlCellPr id="1" uniqueName="P1082422">
      <xmlPr mapId="1" xpath="/GFI-IZD-POD/IPK-GFI-IZD-POD_1000344/P1082422" xmlDataType="decimal"/>
    </xmlCellPr>
  </singleXmlCell>
  <singleXmlCell id="1322" r="T51" connectionId="0">
    <xmlCellPr id="1" uniqueName="P1082423">
      <xmlPr mapId="1" xpath="/GFI-IZD-POD/IPK-GFI-IZD-POD_1000344/P1082423" xmlDataType="decimal"/>
    </xmlCellPr>
  </singleXmlCell>
  <singleXmlCell id="1323" r="U51" connectionId="0">
    <xmlCellPr id="1" uniqueName="P1082425">
      <xmlPr mapId="1" xpath="/GFI-IZD-POD/IPK-GFI-IZD-POD_1000344/P1082425" xmlDataType="decimal"/>
    </xmlCellPr>
  </singleXmlCell>
  <singleXmlCell id="1324" r="V51" connectionId="0">
    <xmlCellPr id="1" uniqueName="P1082428">
      <xmlPr mapId="1" xpath="/GFI-IZD-POD/IPK-GFI-IZD-POD_1000344/P1082428" xmlDataType="decimal"/>
    </xmlCellPr>
  </singleXmlCell>
  <singleXmlCell id="1325" r="W51" connectionId="0">
    <xmlCellPr id="1" uniqueName="P1082320">
      <xmlPr mapId="1" xpath="/GFI-IZD-POD/IPK-GFI-IZD-POD_1000344/P1082320" xmlDataType="decimal"/>
    </xmlCellPr>
  </singleXmlCell>
  <singleXmlCell id="1326" r="H52" connectionId="0">
    <xmlCellPr id="1" uniqueName="P1080144">
      <xmlPr mapId="1" xpath="/GFI-IZD-POD/IPK-GFI-IZD-POD_1000344/P1080144" xmlDataType="decimal"/>
    </xmlCellPr>
  </singleXmlCell>
  <singleXmlCell id="1327" r="I52" connectionId="0">
    <xmlCellPr id="1" uniqueName="P1080145">
      <xmlPr mapId="1" xpath="/GFI-IZD-POD/IPK-GFI-IZD-POD_1000344/P1080145" xmlDataType="decimal"/>
    </xmlCellPr>
  </singleXmlCell>
  <singleXmlCell id="1328" r="J52" connectionId="0">
    <xmlCellPr id="1" uniqueName="P1080146">
      <xmlPr mapId="1" xpath="/GFI-IZD-POD/IPK-GFI-IZD-POD_1000344/P1080146" xmlDataType="decimal"/>
    </xmlCellPr>
  </singleXmlCell>
  <singleXmlCell id="1329" r="K52" connectionId="0">
    <xmlCellPr id="1" uniqueName="P1080147">
      <xmlPr mapId="1" xpath="/GFI-IZD-POD/IPK-GFI-IZD-POD_1000344/P1080147" xmlDataType="decimal"/>
    </xmlCellPr>
  </singleXmlCell>
  <singleXmlCell id="1330" r="L52" connectionId="0">
    <xmlCellPr id="1" uniqueName="P1080148">
      <xmlPr mapId="1" xpath="/GFI-IZD-POD/IPK-GFI-IZD-POD_1000344/P1080148" xmlDataType="decimal"/>
    </xmlCellPr>
  </singleXmlCell>
  <singleXmlCell id="1331" r="M52" connectionId="0">
    <xmlCellPr id="1" uniqueName="P1080149">
      <xmlPr mapId="1" xpath="/GFI-IZD-POD/IPK-GFI-IZD-POD_1000344/P1080149" xmlDataType="decimal"/>
    </xmlCellPr>
  </singleXmlCell>
  <singleXmlCell id="1332" r="N52" connectionId="0">
    <xmlCellPr id="1" uniqueName="P1080150">
      <xmlPr mapId="1" xpath="/GFI-IZD-POD/IPK-GFI-IZD-POD_1000344/P1080150" xmlDataType="decimal"/>
    </xmlCellPr>
  </singleXmlCell>
  <singleXmlCell id="1333" r="O52" connectionId="0">
    <xmlCellPr id="1" uniqueName="P1080397">
      <xmlPr mapId="1" xpath="/GFI-IZD-POD/IPK-GFI-IZD-POD_1000344/P1080397" xmlDataType="decimal"/>
    </xmlCellPr>
  </singleXmlCell>
  <singleXmlCell id="1334" r="P52" connectionId="0">
    <xmlCellPr id="1" uniqueName="P1082429">
      <xmlPr mapId="1" xpath="/GFI-IZD-POD/IPK-GFI-IZD-POD_1000344/P1082429" xmlDataType="decimal"/>
    </xmlCellPr>
  </singleXmlCell>
  <singleXmlCell id="1335" r="Q52" connectionId="0">
    <xmlCellPr id="1" uniqueName="P1082447">
      <xmlPr mapId="1" xpath="/GFI-IZD-POD/IPK-GFI-IZD-POD_1000344/P1082447" xmlDataType="decimal"/>
    </xmlCellPr>
  </singleXmlCell>
  <singleXmlCell id="1336" r="R52" connectionId="0">
    <xmlCellPr id="1" uniqueName="P1082450">
      <xmlPr mapId="1" xpath="/GFI-IZD-POD/IPK-GFI-IZD-POD_1000344/P1082450" xmlDataType="decimal"/>
    </xmlCellPr>
  </singleXmlCell>
  <singleXmlCell id="1337" r="S52" connectionId="0">
    <xmlCellPr id="1" uniqueName="P1082453">
      <xmlPr mapId="1" xpath="/GFI-IZD-POD/IPK-GFI-IZD-POD_1000344/P1082453" xmlDataType="decimal"/>
    </xmlCellPr>
  </singleXmlCell>
  <singleXmlCell id="1338" r="T52" connectionId="0">
    <xmlCellPr id="1" uniqueName="P1082455">
      <xmlPr mapId="1" xpath="/GFI-IZD-POD/IPK-GFI-IZD-POD_1000344/P1082455" xmlDataType="decimal"/>
    </xmlCellPr>
  </singleXmlCell>
  <singleXmlCell id="1339" r="U52" connectionId="0">
    <xmlCellPr id="1" uniqueName="P1082458">
      <xmlPr mapId="1" xpath="/GFI-IZD-POD/IPK-GFI-IZD-POD_1000344/P1082458" xmlDataType="decimal"/>
    </xmlCellPr>
  </singleXmlCell>
  <singleXmlCell id="1340" r="V52" connectionId="0">
    <xmlCellPr id="1" uniqueName="P1082460">
      <xmlPr mapId="1" xpath="/GFI-IZD-POD/IPK-GFI-IZD-POD_1000344/P1082460" xmlDataType="decimal"/>
    </xmlCellPr>
  </singleXmlCell>
  <singleXmlCell id="1341" r="W52" connectionId="0">
    <xmlCellPr id="1" uniqueName="P1082461">
      <xmlPr mapId="1" xpath="/GFI-IZD-POD/IPK-GFI-IZD-POD_1000344/P1082461" xmlDataType="decimal"/>
    </xmlCellPr>
  </singleXmlCell>
  <singleXmlCell id="1342" r="H53" connectionId="0">
    <xmlCellPr id="1" uniqueName="P1080398">
      <xmlPr mapId="1" xpath="/GFI-IZD-POD/IPK-GFI-IZD-POD_1000344/P1080398" xmlDataType="decimal"/>
    </xmlCellPr>
  </singleXmlCell>
  <singleXmlCell id="1343" r="I53" connectionId="0">
    <xmlCellPr id="1" uniqueName="P1080399">
      <xmlPr mapId="1" xpath="/GFI-IZD-POD/IPK-GFI-IZD-POD_1000344/P1080399" xmlDataType="decimal"/>
    </xmlCellPr>
  </singleXmlCell>
  <singleXmlCell id="1344" r="J53" connectionId="0">
    <xmlCellPr id="1" uniqueName="P1080586">
      <xmlPr mapId="1" xpath="/GFI-IZD-POD/IPK-GFI-IZD-POD_1000344/P1080586" xmlDataType="decimal"/>
    </xmlCellPr>
  </singleXmlCell>
  <singleXmlCell id="1345" r="K53" connectionId="0">
    <xmlCellPr id="1" uniqueName="P1080587">
      <xmlPr mapId="1" xpath="/GFI-IZD-POD/IPK-GFI-IZD-POD_1000344/P1080587" xmlDataType="decimal"/>
    </xmlCellPr>
  </singleXmlCell>
  <singleXmlCell id="1346" r="L53" connectionId="0">
    <xmlCellPr id="1" uniqueName="P1080588">
      <xmlPr mapId="1" xpath="/GFI-IZD-POD/IPK-GFI-IZD-POD_1000344/P1080588" xmlDataType="decimal"/>
    </xmlCellPr>
  </singleXmlCell>
  <singleXmlCell id="1347" r="M53" connectionId="0">
    <xmlCellPr id="1" uniqueName="P1080589">
      <xmlPr mapId="1" xpath="/GFI-IZD-POD/IPK-GFI-IZD-POD_1000344/P1080589" xmlDataType="decimal"/>
    </xmlCellPr>
  </singleXmlCell>
  <singleXmlCell id="1348" r="N53" connectionId="0">
    <xmlCellPr id="1" uniqueName="P1080590">
      <xmlPr mapId="1" xpath="/GFI-IZD-POD/IPK-GFI-IZD-POD_1000344/P1080590" xmlDataType="decimal"/>
    </xmlCellPr>
  </singleXmlCell>
  <singleXmlCell id="1349" r="O53" connectionId="0">
    <xmlCellPr id="1" uniqueName="P1080591">
      <xmlPr mapId="1" xpath="/GFI-IZD-POD/IPK-GFI-IZD-POD_1000344/P1080591" xmlDataType="decimal"/>
    </xmlCellPr>
  </singleXmlCell>
  <singleXmlCell id="1350" r="P53" connectionId="0">
    <xmlCellPr id="1" uniqueName="P1082462">
      <xmlPr mapId="1" xpath="/GFI-IZD-POD/IPK-GFI-IZD-POD_1000344/P1082462" xmlDataType="decimal"/>
    </xmlCellPr>
  </singleXmlCell>
  <singleXmlCell id="1351" r="Q53" connectionId="0">
    <xmlCellPr id="1" uniqueName="P1082430">
      <xmlPr mapId="1" xpath="/GFI-IZD-POD/IPK-GFI-IZD-POD_1000344/P1082430" xmlDataType="decimal"/>
    </xmlCellPr>
  </singleXmlCell>
  <singleXmlCell id="1352" r="R53" connectionId="0">
    <xmlCellPr id="1" uniqueName="P1082463">
      <xmlPr mapId="1" xpath="/GFI-IZD-POD/IPK-GFI-IZD-POD_1000344/P1082463" xmlDataType="decimal"/>
    </xmlCellPr>
  </singleXmlCell>
  <singleXmlCell id="1353" r="S53" connectionId="0">
    <xmlCellPr id="1" uniqueName="P1082464">
      <xmlPr mapId="1" xpath="/GFI-IZD-POD/IPK-GFI-IZD-POD_1000344/P1082464" xmlDataType="decimal"/>
    </xmlCellPr>
  </singleXmlCell>
  <singleXmlCell id="1354" r="T53" connectionId="0">
    <xmlCellPr id="1" uniqueName="P1082465">
      <xmlPr mapId="1" xpath="/GFI-IZD-POD/IPK-GFI-IZD-POD_1000344/P1082465" xmlDataType="decimal"/>
    </xmlCellPr>
  </singleXmlCell>
  <singleXmlCell id="1355" r="U53" connectionId="0">
    <xmlCellPr id="1" uniqueName="P1082466">
      <xmlPr mapId="1" xpath="/GFI-IZD-POD/IPK-GFI-IZD-POD_1000344/P1082466" xmlDataType="decimal"/>
    </xmlCellPr>
  </singleXmlCell>
  <singleXmlCell id="1356" r="V53" connectionId="0">
    <xmlCellPr id="1" uniqueName="P1082467">
      <xmlPr mapId="1" xpath="/GFI-IZD-POD/IPK-GFI-IZD-POD_1000344/P1082467" xmlDataType="decimal"/>
    </xmlCellPr>
  </singleXmlCell>
  <singleXmlCell id="1357" r="W53" connectionId="0">
    <xmlCellPr id="1" uniqueName="P1082468">
      <xmlPr mapId="1" xpath="/GFI-IZD-POD/IPK-GFI-IZD-POD_1000344/P1082468" xmlDataType="decimal"/>
    </xmlCellPr>
  </singleXmlCell>
  <singleXmlCell id="1358" r="H54" connectionId="0">
    <xmlCellPr id="1" uniqueName="P1080692">
      <xmlPr mapId="1" xpath="/GFI-IZD-POD/IPK-GFI-IZD-POD_1000344/P1080692" xmlDataType="decimal"/>
    </xmlCellPr>
  </singleXmlCell>
  <singleXmlCell id="1359" r="I54" connectionId="0">
    <xmlCellPr id="1" uniqueName="P1080693">
      <xmlPr mapId="1" xpath="/GFI-IZD-POD/IPK-GFI-IZD-POD_1000344/P1080693" xmlDataType="decimal"/>
    </xmlCellPr>
  </singleXmlCell>
  <singleXmlCell id="1360" r="J54" connectionId="0">
    <xmlCellPr id="1" uniqueName="P1080694">
      <xmlPr mapId="1" xpath="/GFI-IZD-POD/IPK-GFI-IZD-POD_1000344/P1080694" xmlDataType="decimal"/>
    </xmlCellPr>
  </singleXmlCell>
  <singleXmlCell id="1361" r="K54" connectionId="0">
    <xmlCellPr id="1" uniqueName="P1080779">
      <xmlPr mapId="1" xpath="/GFI-IZD-POD/IPK-GFI-IZD-POD_1000344/P1080779" xmlDataType="decimal"/>
    </xmlCellPr>
  </singleXmlCell>
  <singleXmlCell id="1362" r="L54" connectionId="0">
    <xmlCellPr id="1" uniqueName="P1080780">
      <xmlPr mapId="1" xpath="/GFI-IZD-POD/IPK-GFI-IZD-POD_1000344/P1080780" xmlDataType="decimal"/>
    </xmlCellPr>
  </singleXmlCell>
  <singleXmlCell id="1363" r="M54" connectionId="0">
    <xmlCellPr id="1" uniqueName="P1080781">
      <xmlPr mapId="1" xpath="/GFI-IZD-POD/IPK-GFI-IZD-POD_1000344/P1080781" xmlDataType="decimal"/>
    </xmlCellPr>
  </singleXmlCell>
  <singleXmlCell id="1364" r="N54" connectionId="0">
    <xmlCellPr id="1" uniqueName="P1080782">
      <xmlPr mapId="1" xpath="/GFI-IZD-POD/IPK-GFI-IZD-POD_1000344/P1080782" xmlDataType="decimal"/>
    </xmlCellPr>
  </singleXmlCell>
  <singleXmlCell id="1365" r="O54" connectionId="0">
    <xmlCellPr id="1" uniqueName="P1080783">
      <xmlPr mapId="1" xpath="/GFI-IZD-POD/IPK-GFI-IZD-POD_1000344/P1080783" xmlDataType="decimal"/>
    </xmlCellPr>
  </singleXmlCell>
  <singleXmlCell id="1366" r="P54" connectionId="0">
    <xmlCellPr id="1" uniqueName="P1082469">
      <xmlPr mapId="1" xpath="/GFI-IZD-POD/IPK-GFI-IZD-POD_1000344/P1082469" xmlDataType="decimal"/>
    </xmlCellPr>
  </singleXmlCell>
  <singleXmlCell id="1367" r="Q54" connectionId="0">
    <xmlCellPr id="1" uniqueName="P1082470">
      <xmlPr mapId="1" xpath="/GFI-IZD-POD/IPK-GFI-IZD-POD_1000344/P1082470" xmlDataType="decimal"/>
    </xmlCellPr>
  </singleXmlCell>
  <singleXmlCell id="1368" r="R54" connectionId="0">
    <xmlCellPr id="1" uniqueName="P1082433">
      <xmlPr mapId="1" xpath="/GFI-IZD-POD/IPK-GFI-IZD-POD_1000344/P1082433" xmlDataType="decimal"/>
    </xmlCellPr>
  </singleXmlCell>
  <singleXmlCell id="1369" r="S54" connectionId="0">
    <xmlCellPr id="1" uniqueName="P1082471">
      <xmlPr mapId="1" xpath="/GFI-IZD-POD/IPK-GFI-IZD-POD_1000344/P1082471" xmlDataType="decimal"/>
    </xmlCellPr>
  </singleXmlCell>
  <singleXmlCell id="1370" r="T54" connectionId="0">
    <xmlCellPr id="1" uniqueName="P1082472">
      <xmlPr mapId="1" xpath="/GFI-IZD-POD/IPK-GFI-IZD-POD_1000344/P1082472" xmlDataType="decimal"/>
    </xmlCellPr>
  </singleXmlCell>
  <singleXmlCell id="1371" r="U54" connectionId="0">
    <xmlCellPr id="1" uniqueName="P1082473">
      <xmlPr mapId="1" xpath="/GFI-IZD-POD/IPK-GFI-IZD-POD_1000344/P1082473" xmlDataType="decimal"/>
    </xmlCellPr>
  </singleXmlCell>
  <singleXmlCell id="1372" r="V54" connectionId="0">
    <xmlCellPr id="1" uniqueName="P1082474">
      <xmlPr mapId="1" xpath="/GFI-IZD-POD/IPK-GFI-IZD-POD_1000344/P1082474" xmlDataType="decimal"/>
    </xmlCellPr>
  </singleXmlCell>
  <singleXmlCell id="1373" r="W54" connectionId="0">
    <xmlCellPr id="1" uniqueName="P1082475">
      <xmlPr mapId="1" xpath="/GFI-IZD-POD/IPK-GFI-IZD-POD_1000344/P1082475" xmlDataType="decimal"/>
    </xmlCellPr>
  </singleXmlCell>
  <singleXmlCell id="1374" r="H55" connectionId="0">
    <xmlCellPr id="1" uniqueName="P1080784">
      <xmlPr mapId="1" xpath="/GFI-IZD-POD/IPK-GFI-IZD-POD_1000344/P1080784" xmlDataType="decimal"/>
    </xmlCellPr>
  </singleXmlCell>
  <singleXmlCell id="1375" r="I55" connectionId="0">
    <xmlCellPr id="1" uniqueName="P1080785">
      <xmlPr mapId="1" xpath="/GFI-IZD-POD/IPK-GFI-IZD-POD_1000344/P1080785" xmlDataType="decimal"/>
    </xmlCellPr>
  </singleXmlCell>
  <singleXmlCell id="1376" r="J55" connectionId="0">
    <xmlCellPr id="1" uniqueName="P1080786">
      <xmlPr mapId="1" xpath="/GFI-IZD-POD/IPK-GFI-IZD-POD_1000344/P1080786" xmlDataType="decimal"/>
    </xmlCellPr>
  </singleXmlCell>
  <singleXmlCell id="1377" r="K55" connectionId="0">
    <xmlCellPr id="1" uniqueName="P1081033">
      <xmlPr mapId="1" xpath="/GFI-IZD-POD/IPK-GFI-IZD-POD_1000344/P1081033" xmlDataType="decimal"/>
    </xmlCellPr>
  </singleXmlCell>
  <singleXmlCell id="1378" r="L55" connectionId="0">
    <xmlCellPr id="1" uniqueName="P1081034">
      <xmlPr mapId="1" xpath="/GFI-IZD-POD/IPK-GFI-IZD-POD_1000344/P1081034" xmlDataType="decimal"/>
    </xmlCellPr>
  </singleXmlCell>
  <singleXmlCell id="1379" r="M55" connectionId="0">
    <xmlCellPr id="1" uniqueName="P1081035">
      <xmlPr mapId="1" xpath="/GFI-IZD-POD/IPK-GFI-IZD-POD_1000344/P1081035" xmlDataType="decimal"/>
    </xmlCellPr>
  </singleXmlCell>
  <singleXmlCell id="1380" r="N55" connectionId="0">
    <xmlCellPr id="1" uniqueName="P1081222">
      <xmlPr mapId="1" xpath="/GFI-IZD-POD/IPK-GFI-IZD-POD_1000344/P1081222" xmlDataType="decimal"/>
    </xmlCellPr>
  </singleXmlCell>
  <singleXmlCell id="1381" r="O55" connectionId="0">
    <xmlCellPr id="1" uniqueName="P1081223">
      <xmlPr mapId="1" xpath="/GFI-IZD-POD/IPK-GFI-IZD-POD_1000344/P1081223" xmlDataType="decimal"/>
    </xmlCellPr>
  </singleXmlCell>
  <singleXmlCell id="1382" r="P55" connectionId="0">
    <xmlCellPr id="1" uniqueName="P1082477">
      <xmlPr mapId="1" xpath="/GFI-IZD-POD/IPK-GFI-IZD-POD_1000344/P1082477" xmlDataType="decimal"/>
    </xmlCellPr>
  </singleXmlCell>
  <singleXmlCell id="1383" r="Q55" connectionId="0">
    <xmlCellPr id="1" uniqueName="P1082480">
      <xmlPr mapId="1" xpath="/GFI-IZD-POD/IPK-GFI-IZD-POD_1000344/P1082480" xmlDataType="decimal"/>
    </xmlCellPr>
  </singleXmlCell>
  <singleXmlCell id="1384" r="R55" connectionId="0">
    <xmlCellPr id="1" uniqueName="P1082482">
      <xmlPr mapId="1" xpath="/GFI-IZD-POD/IPK-GFI-IZD-POD_1000344/P1082482" xmlDataType="decimal"/>
    </xmlCellPr>
  </singleXmlCell>
  <singleXmlCell id="1385" r="S55" connectionId="0">
    <xmlCellPr id="1" uniqueName="P1082435">
      <xmlPr mapId="1" xpath="/GFI-IZD-POD/IPK-GFI-IZD-POD_1000344/P1082435" xmlDataType="decimal"/>
    </xmlCellPr>
  </singleXmlCell>
  <singleXmlCell id="1386" r="T55" connectionId="0">
    <xmlCellPr id="1" uniqueName="P1082484">
      <xmlPr mapId="1" xpath="/GFI-IZD-POD/IPK-GFI-IZD-POD_1000344/P1082484" xmlDataType="decimal"/>
    </xmlCellPr>
  </singleXmlCell>
  <singleXmlCell id="1387" r="U55" connectionId="0">
    <xmlCellPr id="1" uniqueName="P1082487">
      <xmlPr mapId="1" xpath="/GFI-IZD-POD/IPK-GFI-IZD-POD_1000344/P1082487" xmlDataType="decimal"/>
    </xmlCellPr>
  </singleXmlCell>
  <singleXmlCell id="1388" r="V55" connectionId="0">
    <xmlCellPr id="1" uniqueName="P1082488">
      <xmlPr mapId="1" xpath="/GFI-IZD-POD/IPK-GFI-IZD-POD_1000344/P1082488" xmlDataType="decimal"/>
    </xmlCellPr>
  </singleXmlCell>
  <singleXmlCell id="1389" r="W55" connectionId="0">
    <xmlCellPr id="1" uniqueName="P1082490">
      <xmlPr mapId="1" xpath="/GFI-IZD-POD/IPK-GFI-IZD-POD_1000344/P1082490" xmlDataType="decimal"/>
    </xmlCellPr>
  </singleXmlCell>
  <singleXmlCell id="1390" r="H56" connectionId="0">
    <xmlCellPr id="1" uniqueName="P1081224">
      <xmlPr mapId="1" xpath="/GFI-IZD-POD/IPK-GFI-IZD-POD_1000344/P1081224" xmlDataType="decimal"/>
    </xmlCellPr>
  </singleXmlCell>
  <singleXmlCell id="1391" r="I56" connectionId="0">
    <xmlCellPr id="1" uniqueName="P1081225">
      <xmlPr mapId="1" xpath="/GFI-IZD-POD/IPK-GFI-IZD-POD_1000344/P1081225" xmlDataType="decimal"/>
    </xmlCellPr>
  </singleXmlCell>
  <singleXmlCell id="1392" r="J56" connectionId="0">
    <xmlCellPr id="1" uniqueName="P1081326">
      <xmlPr mapId="1" xpath="/GFI-IZD-POD/IPK-GFI-IZD-POD_1000344/P1081326" xmlDataType="decimal"/>
    </xmlCellPr>
  </singleXmlCell>
  <singleXmlCell id="1393" r="K56" connectionId="0">
    <xmlCellPr id="1" uniqueName="P1081327">
      <xmlPr mapId="1" xpath="/GFI-IZD-POD/IPK-GFI-IZD-POD_1000344/P1081327" xmlDataType="decimal"/>
    </xmlCellPr>
  </singleXmlCell>
  <singleXmlCell id="1394" r="L56" connectionId="0">
    <xmlCellPr id="1" uniqueName="P1081328">
      <xmlPr mapId="1" xpath="/GFI-IZD-POD/IPK-GFI-IZD-POD_1000344/P1081328" xmlDataType="decimal"/>
    </xmlCellPr>
  </singleXmlCell>
  <singleXmlCell id="1395" r="M56" connectionId="0">
    <xmlCellPr id="1" uniqueName="P1081413">
      <xmlPr mapId="1" xpath="/GFI-IZD-POD/IPK-GFI-IZD-POD_1000344/P1081413" xmlDataType="decimal"/>
    </xmlCellPr>
  </singleXmlCell>
  <singleXmlCell id="1396" r="N56" connectionId="0">
    <xmlCellPr id="1" uniqueName="P1081414">
      <xmlPr mapId="1" xpath="/GFI-IZD-POD/IPK-GFI-IZD-POD_1000344/P1081414" xmlDataType="decimal"/>
    </xmlCellPr>
  </singleXmlCell>
  <singleXmlCell id="1397" r="O56" connectionId="0">
    <xmlCellPr id="1" uniqueName="P1081415">
      <xmlPr mapId="1" xpath="/GFI-IZD-POD/IPK-GFI-IZD-POD_1000344/P1081415" xmlDataType="decimal"/>
    </xmlCellPr>
  </singleXmlCell>
  <singleXmlCell id="1398" r="P56" connectionId="0">
    <xmlCellPr id="1" uniqueName="P1082493">
      <xmlPr mapId="1" xpath="/GFI-IZD-POD/IPK-GFI-IZD-POD_1000344/P1082493" xmlDataType="decimal"/>
    </xmlCellPr>
  </singleXmlCell>
  <singleXmlCell id="1399" r="Q56" connectionId="0">
    <xmlCellPr id="1" uniqueName="P1082497">
      <xmlPr mapId="1" xpath="/GFI-IZD-POD/IPK-GFI-IZD-POD_1000344/P1082497" xmlDataType="decimal"/>
    </xmlCellPr>
  </singleXmlCell>
  <singleXmlCell id="1400" r="R56" connectionId="0">
    <xmlCellPr id="1" uniqueName="P1082498">
      <xmlPr mapId="1" xpath="/GFI-IZD-POD/IPK-GFI-IZD-POD_1000344/P1082498" xmlDataType="decimal"/>
    </xmlCellPr>
  </singleXmlCell>
  <singleXmlCell id="1401" r="S56" connectionId="0">
    <xmlCellPr id="1" uniqueName="P1082501">
      <xmlPr mapId="1" xpath="/GFI-IZD-POD/IPK-GFI-IZD-POD_1000344/P1082501" xmlDataType="decimal"/>
    </xmlCellPr>
  </singleXmlCell>
  <singleXmlCell id="1402" r="T56" connectionId="0">
    <xmlCellPr id="1" uniqueName="P1082437">
      <xmlPr mapId="1" xpath="/GFI-IZD-POD/IPK-GFI-IZD-POD_1000344/P1082437" xmlDataType="decimal"/>
    </xmlCellPr>
  </singleXmlCell>
  <singleXmlCell id="1403" r="U56" connectionId="0">
    <xmlCellPr id="1" uniqueName="P1082503">
      <xmlPr mapId="1" xpath="/GFI-IZD-POD/IPK-GFI-IZD-POD_1000344/P1082503" xmlDataType="decimal"/>
    </xmlCellPr>
  </singleXmlCell>
  <singleXmlCell id="1404" r="V56" connectionId="0">
    <xmlCellPr id="1" uniqueName="P1082505">
      <xmlPr mapId="1" xpath="/GFI-IZD-POD/IPK-GFI-IZD-POD_1000344/P1082505" xmlDataType="decimal"/>
    </xmlCellPr>
  </singleXmlCell>
  <singleXmlCell id="1405" r="W56" connectionId="0">
    <xmlCellPr id="1" uniqueName="P1082507">
      <xmlPr mapId="1" xpath="/GFI-IZD-POD/IPK-GFI-IZD-POD_1000344/P1082507" xmlDataType="decimal"/>
    </xmlCellPr>
  </singleXmlCell>
  <singleXmlCell id="1406" r="H57" connectionId="0">
    <xmlCellPr id="1" uniqueName="P1081416">
      <xmlPr mapId="1" xpath="/GFI-IZD-POD/IPK-GFI-IZD-POD_1000344/P1081416" xmlDataType="decimal"/>
    </xmlCellPr>
  </singleXmlCell>
  <singleXmlCell id="1407" r="I57" connectionId="0">
    <xmlCellPr id="1" uniqueName="P1081501">
      <xmlPr mapId="1" xpath="/GFI-IZD-POD/IPK-GFI-IZD-POD_1000344/P1081501" xmlDataType="decimal"/>
    </xmlCellPr>
  </singleXmlCell>
  <singleXmlCell id="1408" r="J57" connectionId="0">
    <xmlCellPr id="1" uniqueName="P1081502">
      <xmlPr mapId="1" xpath="/GFI-IZD-POD/IPK-GFI-IZD-POD_1000344/P1081502" xmlDataType="decimal"/>
    </xmlCellPr>
  </singleXmlCell>
  <singleXmlCell id="1409" r="K57" connectionId="0">
    <xmlCellPr id="1" uniqueName="P1081503">
      <xmlPr mapId="1" xpath="/GFI-IZD-POD/IPK-GFI-IZD-POD_1000344/P1081503" xmlDataType="decimal"/>
    </xmlCellPr>
  </singleXmlCell>
  <singleXmlCell id="1410" r="L57" connectionId="0">
    <xmlCellPr id="1" uniqueName="P1081504">
      <xmlPr mapId="1" xpath="/GFI-IZD-POD/IPK-GFI-IZD-POD_1000344/P1081504" xmlDataType="decimal"/>
    </xmlCellPr>
  </singleXmlCell>
  <singleXmlCell id="1411" r="M57" connectionId="0">
    <xmlCellPr id="1" uniqueName="P1081505">
      <xmlPr mapId="1" xpath="/GFI-IZD-POD/IPK-GFI-IZD-POD_1000344/P1081505" xmlDataType="decimal"/>
    </xmlCellPr>
  </singleXmlCell>
  <singleXmlCell id="1412" r="N57" connectionId="0">
    <xmlCellPr id="1" uniqueName="P1081506">
      <xmlPr mapId="1" xpath="/GFI-IZD-POD/IPK-GFI-IZD-POD_1000344/P1081506" xmlDataType="decimal"/>
    </xmlCellPr>
  </singleXmlCell>
  <singleXmlCell id="1413" r="O57" connectionId="0">
    <xmlCellPr id="1" uniqueName="P1081507">
      <xmlPr mapId="1" xpath="/GFI-IZD-POD/IPK-GFI-IZD-POD_1000344/P1081507" xmlDataType="decimal"/>
    </xmlCellPr>
  </singleXmlCell>
  <singleXmlCell id="1414" r="P57" connectionId="0">
    <xmlCellPr id="1" uniqueName="P1082510">
      <xmlPr mapId="1" xpath="/GFI-IZD-POD/IPK-GFI-IZD-POD_1000344/P1082510" xmlDataType="decimal"/>
    </xmlCellPr>
  </singleXmlCell>
  <singleXmlCell id="1415" r="Q57" connectionId="0">
    <xmlCellPr id="1" uniqueName="P1082512">
      <xmlPr mapId="1" xpath="/GFI-IZD-POD/IPK-GFI-IZD-POD_1000344/P1082512" xmlDataType="decimal"/>
    </xmlCellPr>
  </singleXmlCell>
  <singleXmlCell id="1416" r="R57" connectionId="0">
    <xmlCellPr id="1" uniqueName="P1082514">
      <xmlPr mapId="1" xpath="/GFI-IZD-POD/IPK-GFI-IZD-POD_1000344/P1082514" xmlDataType="decimal"/>
    </xmlCellPr>
  </singleXmlCell>
  <singleXmlCell id="1417" r="S57" connectionId="0">
    <xmlCellPr id="1" uniqueName="P1082516">
      <xmlPr mapId="1" xpath="/GFI-IZD-POD/IPK-GFI-IZD-POD_1000344/P1082516" xmlDataType="decimal"/>
    </xmlCellPr>
  </singleXmlCell>
  <singleXmlCell id="1418" r="T57" connectionId="0">
    <xmlCellPr id="1" uniqueName="P1082519">
      <xmlPr mapId="1" xpath="/GFI-IZD-POD/IPK-GFI-IZD-POD_1000344/P1082519" xmlDataType="decimal"/>
    </xmlCellPr>
  </singleXmlCell>
  <singleXmlCell id="1419" r="U57" connectionId="0">
    <xmlCellPr id="1" uniqueName="P1082440">
      <xmlPr mapId="1" xpath="/GFI-IZD-POD/IPK-GFI-IZD-POD_1000344/P1082440" xmlDataType="decimal"/>
    </xmlCellPr>
  </singleXmlCell>
  <singleXmlCell id="1420" r="V57" connectionId="0">
    <xmlCellPr id="1" uniqueName="P1082521">
      <xmlPr mapId="1" xpath="/GFI-IZD-POD/IPK-GFI-IZD-POD_1000344/P1082521" xmlDataType="decimal"/>
    </xmlCellPr>
  </singleXmlCell>
  <singleXmlCell id="1421" r="W57" connectionId="0">
    <xmlCellPr id="1" uniqueName="P1082523">
      <xmlPr mapId="1" xpath="/GFI-IZD-POD/IPK-GFI-IZD-POD_1000344/P1082523" xmlDataType="decimal"/>
    </xmlCellPr>
  </singleXmlCell>
  <singleXmlCell id="1422" r="H59" connectionId="0">
    <xmlCellPr id="1" uniqueName="P1081508">
      <xmlPr mapId="1" xpath="/GFI-IZD-POD/IPK-GFI-IZD-POD_1000344/P1081508" xmlDataType="decimal"/>
    </xmlCellPr>
  </singleXmlCell>
  <singleXmlCell id="1423" r="I59" connectionId="0">
    <xmlCellPr id="1" uniqueName="P1081509">
      <xmlPr mapId="1" xpath="/GFI-IZD-POD/IPK-GFI-IZD-POD_1000344/P1081509" xmlDataType="decimal"/>
    </xmlCellPr>
  </singleXmlCell>
  <singleXmlCell id="1424" r="J59" connectionId="0">
    <xmlCellPr id="1" uniqueName="P1081510">
      <xmlPr mapId="1" xpath="/GFI-IZD-POD/IPK-GFI-IZD-POD_1000344/P1081510" xmlDataType="decimal"/>
    </xmlCellPr>
  </singleXmlCell>
  <singleXmlCell id="1425" r="K59" connectionId="0">
    <xmlCellPr id="1" uniqueName="P1081511">
      <xmlPr mapId="1" xpath="/GFI-IZD-POD/IPK-GFI-IZD-POD_1000344/P1081511" xmlDataType="decimal"/>
    </xmlCellPr>
  </singleXmlCell>
  <singleXmlCell id="1426" r="L59" connectionId="0">
    <xmlCellPr id="1" uniqueName="P1081512">
      <xmlPr mapId="1" xpath="/GFI-IZD-POD/IPK-GFI-IZD-POD_1000344/P1081512" xmlDataType="decimal"/>
    </xmlCellPr>
  </singleXmlCell>
  <singleXmlCell id="1427" r="M59" connectionId="0">
    <xmlCellPr id="1" uniqueName="P1081513">
      <xmlPr mapId="1" xpath="/GFI-IZD-POD/IPK-GFI-IZD-POD_1000344/P1081513" xmlDataType="decimal"/>
    </xmlCellPr>
  </singleXmlCell>
  <singleXmlCell id="1428" r="N59" connectionId="0">
    <xmlCellPr id="1" uniqueName="P1081514">
      <xmlPr mapId="1" xpath="/GFI-IZD-POD/IPK-GFI-IZD-POD_1000344/P1081514" xmlDataType="decimal"/>
    </xmlCellPr>
  </singleXmlCell>
  <singleXmlCell id="1429" r="O59" connectionId="0">
    <xmlCellPr id="1" uniqueName="P1081515">
      <xmlPr mapId="1" xpath="/GFI-IZD-POD/IPK-GFI-IZD-POD_1000344/P1081515" xmlDataType="decimal"/>
    </xmlCellPr>
  </singleXmlCell>
  <singleXmlCell id="1430" r="P59" connectionId="0">
    <xmlCellPr id="1" uniqueName="P1082525">
      <xmlPr mapId="1" xpath="/GFI-IZD-POD/IPK-GFI-IZD-POD_1000344/P1082525" xmlDataType="decimal"/>
    </xmlCellPr>
  </singleXmlCell>
  <singleXmlCell id="1431" r="Q59" connectionId="0">
    <xmlCellPr id="1" uniqueName="P1082527">
      <xmlPr mapId="1" xpath="/GFI-IZD-POD/IPK-GFI-IZD-POD_1000344/P1082527" xmlDataType="decimal"/>
    </xmlCellPr>
  </singleXmlCell>
  <singleXmlCell id="1432" r="R59" connectionId="0">
    <xmlCellPr id="1" uniqueName="P1082528">
      <xmlPr mapId="1" xpath="/GFI-IZD-POD/IPK-GFI-IZD-POD_1000344/P1082528" xmlDataType="decimal"/>
    </xmlCellPr>
  </singleXmlCell>
  <singleXmlCell id="1433" r="S59" connectionId="0">
    <xmlCellPr id="1" uniqueName="P1082529">
      <xmlPr mapId="1" xpath="/GFI-IZD-POD/IPK-GFI-IZD-POD_1000344/P1082529" xmlDataType="decimal"/>
    </xmlCellPr>
  </singleXmlCell>
  <singleXmlCell id="1434" r="T59" connectionId="0">
    <xmlCellPr id="1" uniqueName="P1082530">
      <xmlPr mapId="1" xpath="/GFI-IZD-POD/IPK-GFI-IZD-POD_1000344/P1082530" xmlDataType="decimal"/>
    </xmlCellPr>
  </singleXmlCell>
  <singleXmlCell id="1435" r="U59" connectionId="0">
    <xmlCellPr id="1" uniqueName="P1082532">
      <xmlPr mapId="1" xpath="/GFI-IZD-POD/IPK-GFI-IZD-POD_1000344/P1082532" xmlDataType="decimal"/>
    </xmlCellPr>
  </singleXmlCell>
  <singleXmlCell id="1436" r="V59" connectionId="0">
    <xmlCellPr id="1" uniqueName="P1082442">
      <xmlPr mapId="1" xpath="/GFI-IZD-POD/IPK-GFI-IZD-POD_1000344/P1082442" xmlDataType="decimal"/>
    </xmlCellPr>
  </singleXmlCell>
  <singleXmlCell id="1437" r="W59" connectionId="0">
    <xmlCellPr id="1" uniqueName="P1082533">
      <xmlPr mapId="1" xpath="/GFI-IZD-POD/IPK-GFI-IZD-POD_1000344/P1082533" xmlDataType="decimal"/>
    </xmlCellPr>
  </singleXmlCell>
  <singleXmlCell id="1438" r="H60" connectionId="0">
    <xmlCellPr id="1" uniqueName="P1081516">
      <xmlPr mapId="1" xpath="/GFI-IZD-POD/IPK-GFI-IZD-POD_1000344/P1081516" xmlDataType="decimal"/>
    </xmlCellPr>
  </singleXmlCell>
  <singleXmlCell id="1439" r="I60" connectionId="0">
    <xmlCellPr id="1" uniqueName="P1081517">
      <xmlPr mapId="1" xpath="/GFI-IZD-POD/IPK-GFI-IZD-POD_1000344/P1081517" xmlDataType="decimal"/>
    </xmlCellPr>
  </singleXmlCell>
  <singleXmlCell id="1440" r="J60" connectionId="0">
    <xmlCellPr id="1" uniqueName="P1081518">
      <xmlPr mapId="1" xpath="/GFI-IZD-POD/IPK-GFI-IZD-POD_1000344/P1081518" xmlDataType="decimal"/>
    </xmlCellPr>
  </singleXmlCell>
  <singleXmlCell id="1441" r="K60" connectionId="0">
    <xmlCellPr id="1" uniqueName="P1081519">
      <xmlPr mapId="1" xpath="/GFI-IZD-POD/IPK-GFI-IZD-POD_1000344/P1081519" xmlDataType="decimal"/>
    </xmlCellPr>
  </singleXmlCell>
  <singleXmlCell id="1442" r="L60" connectionId="0">
    <xmlCellPr id="1" uniqueName="P1081520">
      <xmlPr mapId="1" xpath="/GFI-IZD-POD/IPK-GFI-IZD-POD_1000344/P1081520" xmlDataType="decimal"/>
    </xmlCellPr>
  </singleXmlCell>
  <singleXmlCell id="1443" r="M60" connectionId="0">
    <xmlCellPr id="1" uniqueName="P1081521">
      <xmlPr mapId="1" xpath="/GFI-IZD-POD/IPK-GFI-IZD-POD_1000344/P1081521" xmlDataType="decimal"/>
    </xmlCellPr>
  </singleXmlCell>
  <singleXmlCell id="1444" r="N60" connectionId="0">
    <xmlCellPr id="1" uniqueName="P1081522">
      <xmlPr mapId="1" xpath="/GFI-IZD-POD/IPK-GFI-IZD-POD_1000344/P1081522" xmlDataType="decimal"/>
    </xmlCellPr>
  </singleXmlCell>
  <singleXmlCell id="1445" r="O60" connectionId="0">
    <xmlCellPr id="1" uniqueName="P1081523">
      <xmlPr mapId="1" xpath="/GFI-IZD-POD/IPK-GFI-IZD-POD_1000344/P1081523" xmlDataType="decimal"/>
    </xmlCellPr>
  </singleXmlCell>
  <singleXmlCell id="1446" r="P60" connectionId="0">
    <xmlCellPr id="1" uniqueName="P1082550">
      <xmlPr mapId="1" xpath="/GFI-IZD-POD/IPK-GFI-IZD-POD_1000344/P1082550" xmlDataType="decimal"/>
    </xmlCellPr>
  </singleXmlCell>
  <singleXmlCell id="1447" r="Q60" connectionId="0">
    <xmlCellPr id="1" uniqueName="P1082552">
      <xmlPr mapId="1" xpath="/GFI-IZD-POD/IPK-GFI-IZD-POD_1000344/P1082552" xmlDataType="decimal"/>
    </xmlCellPr>
  </singleXmlCell>
  <singleXmlCell id="1448" r="R60" connectionId="0">
    <xmlCellPr id="1" uniqueName="P1082554">
      <xmlPr mapId="1" xpath="/GFI-IZD-POD/IPK-GFI-IZD-POD_1000344/P1082554" xmlDataType="decimal"/>
    </xmlCellPr>
  </singleXmlCell>
  <singleXmlCell id="1449" r="S60" connectionId="0">
    <xmlCellPr id="1" uniqueName="P1082558">
      <xmlPr mapId="1" xpath="/GFI-IZD-POD/IPK-GFI-IZD-POD_1000344/P1082558" xmlDataType="decimal"/>
    </xmlCellPr>
  </singleXmlCell>
  <singleXmlCell id="1450" r="T60" connectionId="0">
    <xmlCellPr id="1" uniqueName="P1082562">
      <xmlPr mapId="1" xpath="/GFI-IZD-POD/IPK-GFI-IZD-POD_1000344/P1082562" xmlDataType="decimal"/>
    </xmlCellPr>
  </singleXmlCell>
  <singleXmlCell id="1451" r="U60" connectionId="0">
    <xmlCellPr id="1" uniqueName="P1082564">
      <xmlPr mapId="1" xpath="/GFI-IZD-POD/IPK-GFI-IZD-POD_1000344/P1082564" xmlDataType="decimal"/>
    </xmlCellPr>
  </singleXmlCell>
  <singleXmlCell id="1452" r="V60" connectionId="0">
    <xmlCellPr id="1" uniqueName="P1082566">
      <xmlPr mapId="1" xpath="/GFI-IZD-POD/IPK-GFI-IZD-POD_1000344/P1082566" xmlDataType="decimal"/>
    </xmlCellPr>
  </singleXmlCell>
  <singleXmlCell id="1453" r="W60" connectionId="0">
    <xmlCellPr id="1" uniqueName="P1082445">
      <xmlPr mapId="1" xpath="/GFI-IZD-POD/IPK-GFI-IZD-POD_1000344/P1082445" xmlDataType="decimal"/>
    </xmlCellPr>
  </singleXmlCell>
  <singleXmlCell id="1454" r="H61" connectionId="0">
    <xmlCellPr id="1" uniqueName="P1081524">
      <xmlPr mapId="1" xpath="/GFI-IZD-POD/IPK-GFI-IZD-POD_1000344/P1081524" xmlDataType="decimal"/>
    </xmlCellPr>
  </singleXmlCell>
  <singleXmlCell id="1455" r="I61" connectionId="0">
    <xmlCellPr id="1" uniqueName="P1081525">
      <xmlPr mapId="1" xpath="/GFI-IZD-POD/IPK-GFI-IZD-POD_1000344/P1081525" xmlDataType="decimal"/>
    </xmlCellPr>
  </singleXmlCell>
  <singleXmlCell id="1456" r="J61" connectionId="0">
    <xmlCellPr id="1" uniqueName="P1081526">
      <xmlPr mapId="1" xpath="/GFI-IZD-POD/IPK-GFI-IZD-POD_1000344/P1081526" xmlDataType="decimal"/>
    </xmlCellPr>
  </singleXmlCell>
  <singleXmlCell id="1457" r="K61" connectionId="0">
    <xmlCellPr id="1" uniqueName="P1081527">
      <xmlPr mapId="1" xpath="/GFI-IZD-POD/IPK-GFI-IZD-POD_1000344/P1081527" xmlDataType="decimal"/>
    </xmlCellPr>
  </singleXmlCell>
  <singleXmlCell id="1458" r="L61" connectionId="0">
    <xmlCellPr id="1" uniqueName="P1081528">
      <xmlPr mapId="1" xpath="/GFI-IZD-POD/IPK-GFI-IZD-POD_1000344/P1081528" xmlDataType="decimal"/>
    </xmlCellPr>
  </singleXmlCell>
  <singleXmlCell id="1459" r="M61" connectionId="0">
    <xmlCellPr id="1" uniqueName="P1081529">
      <xmlPr mapId="1" xpath="/GFI-IZD-POD/IPK-GFI-IZD-POD_1000344/P1081529" xmlDataType="decimal"/>
    </xmlCellPr>
  </singleXmlCell>
  <singleXmlCell id="1460" r="N61" connectionId="0">
    <xmlCellPr id="1" uniqueName="P1081530">
      <xmlPr mapId="1" xpath="/GFI-IZD-POD/IPK-GFI-IZD-POD_1000344/P1081530" xmlDataType="decimal"/>
    </xmlCellPr>
  </singleXmlCell>
  <singleXmlCell id="1461" r="O61" connectionId="0">
    <xmlCellPr id="1" uniqueName="P1081531">
      <xmlPr mapId="1" xpath="/GFI-IZD-POD/IPK-GFI-IZD-POD_1000344/P1081531" xmlDataType="decimal"/>
    </xmlCellPr>
  </singleXmlCell>
  <singleXmlCell id="1462" r="P61" connectionId="0">
    <xmlCellPr id="1" uniqueName="P1082568">
      <xmlPr mapId="1" xpath="/GFI-IZD-POD/IPK-GFI-IZD-POD_1000344/P1082568" xmlDataType="decimal"/>
    </xmlCellPr>
  </singleXmlCell>
  <singleXmlCell id="1463" r="Q61" connectionId="0">
    <xmlCellPr id="1" uniqueName="P1082570">
      <xmlPr mapId="1" xpath="/GFI-IZD-POD/IPK-GFI-IZD-POD_1000344/P1082570" xmlDataType="decimal"/>
    </xmlCellPr>
  </singleXmlCell>
  <singleXmlCell id="1464" r="R61" connectionId="0">
    <xmlCellPr id="1" uniqueName="P1082573">
      <xmlPr mapId="1" xpath="/GFI-IZD-POD/IPK-GFI-IZD-POD_1000344/P1082573" xmlDataType="decimal"/>
    </xmlCellPr>
  </singleXmlCell>
  <singleXmlCell id="1465" r="S61" connectionId="0">
    <xmlCellPr id="1" uniqueName="P1082576">
      <xmlPr mapId="1" xpath="/GFI-IZD-POD/IPK-GFI-IZD-POD_1000344/P1082576" xmlDataType="decimal"/>
    </xmlCellPr>
  </singleXmlCell>
  <singleXmlCell id="1466" r="T61" connectionId="0">
    <xmlCellPr id="1" uniqueName="P1082578">
      <xmlPr mapId="1" xpath="/GFI-IZD-POD/IPK-GFI-IZD-POD_1000344/P1082578" xmlDataType="decimal"/>
    </xmlCellPr>
  </singleXmlCell>
  <singleXmlCell id="1467" r="U61" connectionId="0">
    <xmlCellPr id="1" uniqueName="P1082580">
      <xmlPr mapId="1" xpath="/GFI-IZD-POD/IPK-GFI-IZD-POD_1000344/P1082580" xmlDataType="decimal"/>
    </xmlCellPr>
  </singleXmlCell>
  <singleXmlCell id="1468" r="V61" connectionId="0">
    <xmlCellPr id="1" uniqueName="P1082582">
      <xmlPr mapId="1" xpath="/GFI-IZD-POD/IPK-GFI-IZD-POD_1000344/P1082582" xmlDataType="decimal"/>
    </xmlCellPr>
  </singleXmlCell>
  <singleXmlCell id="1469" r="W61" connectionId="0">
    <xmlCellPr id="1" uniqueName="P1082584">
      <xmlPr mapId="1" xpath="/GFI-IZD-POD/IPK-GFI-IZD-POD_1000344/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7"/>
  <sheetViews>
    <sheetView tabSelected="1" topLeftCell="A28" workbookViewId="0">
      <selection activeCell="C62" sqref="C62"/>
    </sheetView>
  </sheetViews>
  <sheetFormatPr defaultRowHeight="12.75" x14ac:dyDescent="0.2"/>
  <cols>
    <col min="9" max="9" width="12.7109375" customWidth="1"/>
  </cols>
  <sheetData>
    <row r="1" spans="1:10" ht="15.75" x14ac:dyDescent="0.2">
      <c r="A1" s="134"/>
      <c r="B1" s="135"/>
      <c r="C1" s="135"/>
      <c r="D1" s="29"/>
      <c r="E1" s="29"/>
      <c r="F1" s="29"/>
      <c r="G1" s="29"/>
      <c r="H1" s="29"/>
      <c r="I1" s="29"/>
      <c r="J1" s="30"/>
    </row>
    <row r="2" spans="1:10" ht="14.45" customHeight="1" x14ac:dyDescent="0.2">
      <c r="A2" s="136" t="s">
        <v>0</v>
      </c>
      <c r="B2" s="137"/>
      <c r="C2" s="137"/>
      <c r="D2" s="137"/>
      <c r="E2" s="137"/>
      <c r="F2" s="137"/>
      <c r="G2" s="137"/>
      <c r="H2" s="137"/>
      <c r="I2" s="137"/>
      <c r="J2" s="138"/>
    </row>
    <row r="3" spans="1:10" ht="15" x14ac:dyDescent="0.2">
      <c r="A3" s="85"/>
      <c r="B3" s="86"/>
      <c r="C3" s="86"/>
      <c r="D3" s="86"/>
      <c r="E3" s="86"/>
      <c r="F3" s="86"/>
      <c r="G3" s="86"/>
      <c r="H3" s="86"/>
      <c r="I3" s="86"/>
      <c r="J3" s="87"/>
    </row>
    <row r="4" spans="1:10" ht="33.6" customHeight="1" x14ac:dyDescent="0.2">
      <c r="A4" s="139" t="s">
        <v>1</v>
      </c>
      <c r="B4" s="140"/>
      <c r="C4" s="140"/>
      <c r="D4" s="140"/>
      <c r="E4" s="141">
        <v>43831</v>
      </c>
      <c r="F4" s="142"/>
      <c r="G4" s="93" t="s">
        <v>2</v>
      </c>
      <c r="H4" s="141" t="s">
        <v>485</v>
      </c>
      <c r="I4" s="142"/>
      <c r="J4" s="31"/>
    </row>
    <row r="5" spans="1:10" s="98" customFormat="1" ht="10.15" customHeight="1" x14ac:dyDescent="0.25">
      <c r="A5" s="143"/>
      <c r="B5" s="144"/>
      <c r="C5" s="144"/>
      <c r="D5" s="144"/>
      <c r="E5" s="144"/>
      <c r="F5" s="144"/>
      <c r="G5" s="144"/>
      <c r="H5" s="144"/>
      <c r="I5" s="144"/>
      <c r="J5" s="145"/>
    </row>
    <row r="6" spans="1:10" ht="20.45" customHeight="1" x14ac:dyDescent="0.2">
      <c r="A6" s="88"/>
      <c r="B6" s="99" t="s">
        <v>3</v>
      </c>
      <c r="C6" s="89"/>
      <c r="D6" s="89"/>
      <c r="E6" s="111">
        <v>2020</v>
      </c>
      <c r="F6" s="100"/>
      <c r="G6" s="93"/>
      <c r="H6" s="100"/>
      <c r="I6" s="100"/>
      <c r="J6" s="40"/>
    </row>
    <row r="7" spans="1:10" s="102" customFormat="1" ht="10.9" customHeight="1" x14ac:dyDescent="0.2">
      <c r="A7" s="88"/>
      <c r="B7" s="89"/>
      <c r="C7" s="89"/>
      <c r="D7" s="89"/>
      <c r="E7" s="101"/>
      <c r="F7" s="101"/>
      <c r="G7" s="93"/>
      <c r="H7" s="101"/>
      <c r="I7" s="101"/>
      <c r="J7" s="40"/>
    </row>
    <row r="8" spans="1:10" ht="37.9" customHeight="1" x14ac:dyDescent="0.2">
      <c r="A8" s="148" t="s">
        <v>4</v>
      </c>
      <c r="B8" s="149"/>
      <c r="C8" s="149"/>
      <c r="D8" s="149"/>
      <c r="E8" s="149"/>
      <c r="F8" s="149"/>
      <c r="G8" s="149"/>
      <c r="H8" s="149"/>
      <c r="I8" s="149"/>
      <c r="J8" s="32"/>
    </row>
    <row r="9" spans="1:10" ht="14.25" x14ac:dyDescent="0.2">
      <c r="A9" s="33"/>
      <c r="B9" s="82"/>
      <c r="C9" s="82"/>
      <c r="D9" s="82"/>
      <c r="E9" s="147"/>
      <c r="F9" s="147"/>
      <c r="G9" s="120"/>
      <c r="H9" s="120"/>
      <c r="I9" s="91"/>
      <c r="J9" s="92"/>
    </row>
    <row r="10" spans="1:10" ht="25.9" customHeight="1" x14ac:dyDescent="0.2">
      <c r="A10" s="150" t="s">
        <v>5</v>
      </c>
      <c r="B10" s="151"/>
      <c r="C10" s="152" t="s">
        <v>486</v>
      </c>
      <c r="D10" s="153"/>
      <c r="E10" s="83"/>
      <c r="F10" s="122" t="s">
        <v>6</v>
      </c>
      <c r="G10" s="154"/>
      <c r="H10" s="155" t="s">
        <v>487</v>
      </c>
      <c r="I10" s="156"/>
      <c r="J10" s="34"/>
    </row>
    <row r="11" spans="1:10" ht="15.6" customHeight="1" x14ac:dyDescent="0.2">
      <c r="A11" s="33"/>
      <c r="B11" s="82"/>
      <c r="C11" s="82"/>
      <c r="D11" s="82"/>
      <c r="E11" s="146"/>
      <c r="F11" s="146"/>
      <c r="G11" s="146"/>
      <c r="H11" s="146"/>
      <c r="I11" s="84"/>
      <c r="J11" s="34"/>
    </row>
    <row r="12" spans="1:10" ht="21" customHeight="1" x14ac:dyDescent="0.2">
      <c r="A12" s="121" t="s">
        <v>7</v>
      </c>
      <c r="B12" s="151"/>
      <c r="C12" s="152" t="s">
        <v>488</v>
      </c>
      <c r="D12" s="153"/>
      <c r="E12" s="159"/>
      <c r="F12" s="146"/>
      <c r="G12" s="146"/>
      <c r="H12" s="146"/>
      <c r="I12" s="84"/>
      <c r="J12" s="34"/>
    </row>
    <row r="13" spans="1:10" ht="10.9" customHeight="1" x14ac:dyDescent="0.2">
      <c r="A13" s="83"/>
      <c r="B13" s="84"/>
      <c r="C13" s="82"/>
      <c r="D13" s="82"/>
      <c r="E13" s="120"/>
      <c r="F13" s="120"/>
      <c r="G13" s="120"/>
      <c r="H13" s="120"/>
      <c r="I13" s="82"/>
      <c r="J13" s="35"/>
    </row>
    <row r="14" spans="1:10" ht="22.9" customHeight="1" x14ac:dyDescent="0.2">
      <c r="A14" s="121" t="s">
        <v>8</v>
      </c>
      <c r="B14" s="154"/>
      <c r="C14" s="152" t="s">
        <v>490</v>
      </c>
      <c r="D14" s="153"/>
      <c r="E14" s="157"/>
      <c r="F14" s="158"/>
      <c r="G14" s="97" t="s">
        <v>9</v>
      </c>
      <c r="H14" s="155" t="s">
        <v>489</v>
      </c>
      <c r="I14" s="156"/>
      <c r="J14" s="94"/>
    </row>
    <row r="15" spans="1:10" ht="14.45" customHeight="1" x14ac:dyDescent="0.2">
      <c r="A15" s="83"/>
      <c r="B15" s="84"/>
      <c r="C15" s="82"/>
      <c r="D15" s="82"/>
      <c r="E15" s="120"/>
      <c r="F15" s="120"/>
      <c r="G15" s="120"/>
      <c r="H15" s="120"/>
      <c r="I15" s="82"/>
      <c r="J15" s="35"/>
    </row>
    <row r="16" spans="1:10" ht="13.15" customHeight="1" x14ac:dyDescent="0.2">
      <c r="A16" s="121" t="s">
        <v>10</v>
      </c>
      <c r="B16" s="154"/>
      <c r="C16" s="152" t="s">
        <v>491</v>
      </c>
      <c r="D16" s="153"/>
      <c r="E16" s="90"/>
      <c r="F16" s="90"/>
      <c r="G16" s="90"/>
      <c r="H16" s="90"/>
      <c r="I16" s="90"/>
      <c r="J16" s="94"/>
    </row>
    <row r="17" spans="1:10" ht="14.45" customHeight="1" x14ac:dyDescent="0.2">
      <c r="A17" s="160"/>
      <c r="B17" s="161"/>
      <c r="C17" s="161"/>
      <c r="D17" s="161"/>
      <c r="E17" s="161"/>
      <c r="F17" s="161"/>
      <c r="G17" s="161"/>
      <c r="H17" s="161"/>
      <c r="I17" s="161"/>
      <c r="J17" s="162"/>
    </row>
    <row r="18" spans="1:10" x14ac:dyDescent="0.2">
      <c r="A18" s="150" t="s">
        <v>11</v>
      </c>
      <c r="B18" s="151"/>
      <c r="C18" s="163" t="s">
        <v>492</v>
      </c>
      <c r="D18" s="164"/>
      <c r="E18" s="164"/>
      <c r="F18" s="164"/>
      <c r="G18" s="164"/>
      <c r="H18" s="164"/>
      <c r="I18" s="164"/>
      <c r="J18" s="165"/>
    </row>
    <row r="19" spans="1:10" ht="14.25" x14ac:dyDescent="0.2">
      <c r="A19" s="33"/>
      <c r="B19" s="82"/>
      <c r="C19" s="96"/>
      <c r="D19" s="82"/>
      <c r="E19" s="120"/>
      <c r="F19" s="120"/>
      <c r="G19" s="120"/>
      <c r="H19" s="120"/>
      <c r="I19" s="82"/>
      <c r="J19" s="35"/>
    </row>
    <row r="20" spans="1:10" ht="14.25" x14ac:dyDescent="0.2">
      <c r="A20" s="150" t="s">
        <v>12</v>
      </c>
      <c r="B20" s="151"/>
      <c r="C20" s="155">
        <v>10000</v>
      </c>
      <c r="D20" s="156"/>
      <c r="E20" s="120"/>
      <c r="F20" s="120"/>
      <c r="G20" s="163" t="s">
        <v>493</v>
      </c>
      <c r="H20" s="164"/>
      <c r="I20" s="164"/>
      <c r="J20" s="165"/>
    </row>
    <row r="21" spans="1:10" ht="14.25" x14ac:dyDescent="0.2">
      <c r="A21" s="33"/>
      <c r="B21" s="82"/>
      <c r="C21" s="82"/>
      <c r="D21" s="82"/>
      <c r="E21" s="120"/>
      <c r="F21" s="120"/>
      <c r="G21" s="120"/>
      <c r="H21" s="120"/>
      <c r="I21" s="82"/>
      <c r="J21" s="35"/>
    </row>
    <row r="22" spans="1:10" x14ac:dyDescent="0.2">
      <c r="A22" s="150" t="s">
        <v>13</v>
      </c>
      <c r="B22" s="151"/>
      <c r="C22" s="163" t="s">
        <v>494</v>
      </c>
      <c r="D22" s="164"/>
      <c r="E22" s="164"/>
      <c r="F22" s="164"/>
      <c r="G22" s="164"/>
      <c r="H22" s="164"/>
      <c r="I22" s="164"/>
      <c r="J22" s="165"/>
    </row>
    <row r="23" spans="1:10" ht="14.25" x14ac:dyDescent="0.2">
      <c r="A23" s="33"/>
      <c r="B23" s="82"/>
      <c r="C23" s="82"/>
      <c r="D23" s="82"/>
      <c r="E23" s="120"/>
      <c r="F23" s="120"/>
      <c r="G23" s="120"/>
      <c r="H23" s="120"/>
      <c r="I23" s="82"/>
      <c r="J23" s="35"/>
    </row>
    <row r="24" spans="1:10" ht="14.25" x14ac:dyDescent="0.2">
      <c r="A24" s="150" t="s">
        <v>14</v>
      </c>
      <c r="B24" s="151"/>
      <c r="C24" s="166" t="s">
        <v>495</v>
      </c>
      <c r="D24" s="167"/>
      <c r="E24" s="167"/>
      <c r="F24" s="167"/>
      <c r="G24" s="167"/>
      <c r="H24" s="167"/>
      <c r="I24" s="167"/>
      <c r="J24" s="168"/>
    </row>
    <row r="25" spans="1:10" ht="14.25" x14ac:dyDescent="0.2">
      <c r="A25" s="33"/>
      <c r="B25" s="82"/>
      <c r="C25" s="96"/>
      <c r="D25" s="82"/>
      <c r="E25" s="120"/>
      <c r="F25" s="120"/>
      <c r="G25" s="120"/>
      <c r="H25" s="120"/>
      <c r="I25" s="82"/>
      <c r="J25" s="35"/>
    </row>
    <row r="26" spans="1:10" ht="14.25" x14ac:dyDescent="0.2">
      <c r="A26" s="150" t="s">
        <v>15</v>
      </c>
      <c r="B26" s="151"/>
      <c r="C26" s="166" t="s">
        <v>496</v>
      </c>
      <c r="D26" s="167"/>
      <c r="E26" s="167"/>
      <c r="F26" s="167"/>
      <c r="G26" s="167"/>
      <c r="H26" s="167"/>
      <c r="I26" s="167"/>
      <c r="J26" s="168"/>
    </row>
    <row r="27" spans="1:10" ht="13.9" customHeight="1" x14ac:dyDescent="0.2">
      <c r="A27" s="33"/>
      <c r="B27" s="82"/>
      <c r="C27" s="96"/>
      <c r="D27" s="82"/>
      <c r="E27" s="120"/>
      <c r="F27" s="120"/>
      <c r="G27" s="120"/>
      <c r="H27" s="120"/>
      <c r="I27" s="82"/>
      <c r="J27" s="35"/>
    </row>
    <row r="28" spans="1:10" ht="22.9" customHeight="1" x14ac:dyDescent="0.2">
      <c r="A28" s="121" t="s">
        <v>16</v>
      </c>
      <c r="B28" s="151"/>
      <c r="C28" s="62">
        <v>7809</v>
      </c>
      <c r="D28" s="36"/>
      <c r="E28" s="128"/>
      <c r="F28" s="128"/>
      <c r="G28" s="128"/>
      <c r="H28" s="128"/>
      <c r="I28" s="169"/>
      <c r="J28" s="170"/>
    </row>
    <row r="29" spans="1:10" ht="14.25" x14ac:dyDescent="0.2">
      <c r="A29" s="33"/>
      <c r="B29" s="82"/>
      <c r="C29" s="82"/>
      <c r="D29" s="82"/>
      <c r="E29" s="120"/>
      <c r="F29" s="120"/>
      <c r="G29" s="120"/>
      <c r="H29" s="120"/>
      <c r="I29" s="82"/>
      <c r="J29" s="35"/>
    </row>
    <row r="30" spans="1:10" ht="15" x14ac:dyDescent="0.2">
      <c r="A30" s="150" t="s">
        <v>17</v>
      </c>
      <c r="B30" s="151"/>
      <c r="C30" s="110" t="s">
        <v>497</v>
      </c>
      <c r="D30" s="175" t="s">
        <v>18</v>
      </c>
      <c r="E30" s="132"/>
      <c r="F30" s="132"/>
      <c r="G30" s="132"/>
      <c r="H30" s="103" t="s">
        <v>19</v>
      </c>
      <c r="I30" s="104" t="s">
        <v>20</v>
      </c>
      <c r="J30" s="105"/>
    </row>
    <row r="31" spans="1:10" x14ac:dyDescent="0.2">
      <c r="A31" s="150"/>
      <c r="B31" s="151"/>
      <c r="C31" s="37"/>
      <c r="D31" s="93"/>
      <c r="E31" s="158"/>
      <c r="F31" s="158"/>
      <c r="G31" s="158"/>
      <c r="H31" s="158"/>
      <c r="I31" s="176"/>
      <c r="J31" s="177"/>
    </row>
    <row r="32" spans="1:10" x14ac:dyDescent="0.2">
      <c r="A32" s="150" t="s">
        <v>21</v>
      </c>
      <c r="B32" s="151"/>
      <c r="C32" s="62" t="s">
        <v>498</v>
      </c>
      <c r="D32" s="175" t="s">
        <v>22</v>
      </c>
      <c r="E32" s="132"/>
      <c r="F32" s="132"/>
      <c r="G32" s="132"/>
      <c r="H32" s="106" t="s">
        <v>23</v>
      </c>
      <c r="I32" s="107" t="s">
        <v>24</v>
      </c>
      <c r="J32" s="108"/>
    </row>
    <row r="33" spans="1:10" ht="14.25" x14ac:dyDescent="0.2">
      <c r="A33" s="33"/>
      <c r="B33" s="82"/>
      <c r="C33" s="82"/>
      <c r="D33" s="82"/>
      <c r="E33" s="120"/>
      <c r="F33" s="120"/>
      <c r="G33" s="120"/>
      <c r="H33" s="120"/>
      <c r="I33" s="82"/>
      <c r="J33" s="35"/>
    </row>
    <row r="34" spans="1:10" x14ac:dyDescent="0.2">
      <c r="A34" s="175" t="s">
        <v>25</v>
      </c>
      <c r="B34" s="132"/>
      <c r="C34" s="132"/>
      <c r="D34" s="132"/>
      <c r="E34" s="132" t="s">
        <v>26</v>
      </c>
      <c r="F34" s="132"/>
      <c r="G34" s="132"/>
      <c r="H34" s="132"/>
      <c r="I34" s="132"/>
      <c r="J34" s="38" t="s">
        <v>27</v>
      </c>
    </row>
    <row r="35" spans="1:10" ht="14.25" x14ac:dyDescent="0.2">
      <c r="A35" s="33"/>
      <c r="B35" s="82"/>
      <c r="C35" s="82"/>
      <c r="D35" s="82"/>
      <c r="E35" s="120"/>
      <c r="F35" s="120"/>
      <c r="G35" s="120"/>
      <c r="H35" s="120"/>
      <c r="I35" s="82"/>
      <c r="J35" s="92"/>
    </row>
    <row r="36" spans="1:10" x14ac:dyDescent="0.2">
      <c r="A36" s="171" t="s">
        <v>499</v>
      </c>
      <c r="B36" s="172"/>
      <c r="C36" s="172"/>
      <c r="D36" s="172"/>
      <c r="E36" s="171" t="s">
        <v>500</v>
      </c>
      <c r="F36" s="172"/>
      <c r="G36" s="172"/>
      <c r="H36" s="172"/>
      <c r="I36" s="173"/>
      <c r="J36" s="114">
        <v>4123506</v>
      </c>
    </row>
    <row r="37" spans="1:10" ht="14.25" x14ac:dyDescent="0.2">
      <c r="A37" s="33"/>
      <c r="B37" s="82"/>
      <c r="C37" s="96"/>
      <c r="D37" s="174"/>
      <c r="E37" s="174"/>
      <c r="F37" s="174"/>
      <c r="G37" s="174"/>
      <c r="H37" s="174"/>
      <c r="I37" s="174"/>
      <c r="J37" s="35"/>
    </row>
    <row r="38" spans="1:10" x14ac:dyDescent="0.2">
      <c r="A38" s="171" t="s">
        <v>501</v>
      </c>
      <c r="B38" s="172"/>
      <c r="C38" s="172"/>
      <c r="D38" s="173"/>
      <c r="E38" s="171" t="s">
        <v>502</v>
      </c>
      <c r="F38" s="172"/>
      <c r="G38" s="172"/>
      <c r="H38" s="172"/>
      <c r="I38" s="173"/>
      <c r="J38" s="62">
        <v>3205517</v>
      </c>
    </row>
    <row r="39" spans="1:10" ht="14.25" x14ac:dyDescent="0.2">
      <c r="A39" s="33"/>
      <c r="B39" s="82"/>
      <c r="C39" s="96"/>
      <c r="D39" s="95"/>
      <c r="E39" s="174"/>
      <c r="F39" s="174"/>
      <c r="G39" s="174"/>
      <c r="H39" s="174"/>
      <c r="I39" s="84"/>
      <c r="J39" s="35"/>
    </row>
    <row r="40" spans="1:10" x14ac:dyDescent="0.2">
      <c r="A40" s="171" t="s">
        <v>503</v>
      </c>
      <c r="B40" s="172"/>
      <c r="C40" s="172"/>
      <c r="D40" s="173"/>
      <c r="E40" s="171" t="s">
        <v>504</v>
      </c>
      <c r="F40" s="172"/>
      <c r="G40" s="172"/>
      <c r="H40" s="172"/>
      <c r="I40" s="173"/>
      <c r="J40" s="62">
        <v>1269739</v>
      </c>
    </row>
    <row r="41" spans="1:10" ht="14.25" x14ac:dyDescent="0.2">
      <c r="A41" s="33"/>
      <c r="B41" s="82"/>
      <c r="C41" s="96"/>
      <c r="D41" s="95"/>
      <c r="E41" s="174"/>
      <c r="F41" s="174"/>
      <c r="G41" s="174"/>
      <c r="H41" s="174"/>
      <c r="I41" s="84"/>
      <c r="J41" s="35"/>
    </row>
    <row r="42" spans="1:10" x14ac:dyDescent="0.2">
      <c r="A42" s="171" t="s">
        <v>505</v>
      </c>
      <c r="B42" s="172"/>
      <c r="C42" s="172"/>
      <c r="D42" s="173"/>
      <c r="E42" s="171" t="s">
        <v>506</v>
      </c>
      <c r="F42" s="172"/>
      <c r="G42" s="172"/>
      <c r="H42" s="172"/>
      <c r="I42" s="173"/>
      <c r="J42" s="62">
        <v>3276066</v>
      </c>
    </row>
    <row r="43" spans="1:10" ht="14.25" x14ac:dyDescent="0.2">
      <c r="A43" s="39"/>
      <c r="B43" s="96"/>
      <c r="C43" s="180"/>
      <c r="D43" s="180"/>
      <c r="E43" s="120"/>
      <c r="F43" s="120"/>
      <c r="G43" s="180"/>
      <c r="H43" s="180"/>
      <c r="I43" s="180"/>
      <c r="J43" s="35"/>
    </row>
    <row r="44" spans="1:10" x14ac:dyDescent="0.2">
      <c r="A44" s="171" t="s">
        <v>507</v>
      </c>
      <c r="B44" s="172"/>
      <c r="C44" s="172"/>
      <c r="D44" s="173"/>
      <c r="E44" s="171" t="s">
        <v>506</v>
      </c>
      <c r="F44" s="172"/>
      <c r="G44" s="172"/>
      <c r="H44" s="172"/>
      <c r="I44" s="173"/>
      <c r="J44" s="62">
        <v>2371090</v>
      </c>
    </row>
    <row r="45" spans="1:10" ht="14.25" x14ac:dyDescent="0.2">
      <c r="A45" s="39"/>
      <c r="B45" s="96"/>
      <c r="C45" s="96"/>
      <c r="D45" s="82"/>
      <c r="E45" s="179"/>
      <c r="F45" s="179"/>
      <c r="G45" s="180"/>
      <c r="H45" s="180"/>
      <c r="I45" s="82"/>
      <c r="J45" s="35"/>
    </row>
    <row r="46" spans="1:10" x14ac:dyDescent="0.2">
      <c r="A46" s="171" t="s">
        <v>508</v>
      </c>
      <c r="B46" s="172"/>
      <c r="C46" s="172"/>
      <c r="D46" s="173"/>
      <c r="E46" s="171" t="s">
        <v>509</v>
      </c>
      <c r="F46" s="172"/>
      <c r="G46" s="172"/>
      <c r="H46" s="172"/>
      <c r="I46" s="173"/>
      <c r="J46" s="62">
        <v>4123433</v>
      </c>
    </row>
    <row r="47" spans="1:10" ht="14.25" x14ac:dyDescent="0.2">
      <c r="A47" s="116"/>
      <c r="B47" s="117"/>
      <c r="C47" s="117"/>
      <c r="D47" s="115"/>
      <c r="E47" s="179"/>
      <c r="F47" s="179"/>
      <c r="G47" s="178"/>
      <c r="H47" s="178"/>
      <c r="I47" s="115"/>
      <c r="J47" s="118"/>
    </row>
    <row r="48" spans="1:10" x14ac:dyDescent="0.2">
      <c r="A48" s="171" t="s">
        <v>510</v>
      </c>
      <c r="B48" s="172"/>
      <c r="C48" s="172"/>
      <c r="D48" s="173"/>
      <c r="E48" s="171" t="s">
        <v>511</v>
      </c>
      <c r="F48" s="172"/>
      <c r="G48" s="172"/>
      <c r="H48" s="172"/>
      <c r="I48" s="173"/>
      <c r="J48" s="62">
        <v>4123425</v>
      </c>
    </row>
    <row r="49" spans="1:10" ht="14.25" x14ac:dyDescent="0.2">
      <c r="A49" s="116"/>
      <c r="B49" s="117"/>
      <c r="C49" s="117"/>
      <c r="D49" s="115"/>
      <c r="E49" s="179"/>
      <c r="F49" s="179"/>
      <c r="G49" s="178"/>
      <c r="H49" s="178"/>
      <c r="I49" s="115"/>
      <c r="J49" s="118"/>
    </row>
    <row r="50" spans="1:10" x14ac:dyDescent="0.2">
      <c r="A50" s="171" t="s">
        <v>512</v>
      </c>
      <c r="B50" s="172"/>
      <c r="C50" s="172"/>
      <c r="D50" s="173"/>
      <c r="E50" s="171" t="s">
        <v>513</v>
      </c>
      <c r="F50" s="172"/>
      <c r="G50" s="172"/>
      <c r="H50" s="172"/>
      <c r="I50" s="173"/>
      <c r="J50" s="62">
        <v>2076543</v>
      </c>
    </row>
    <row r="51" spans="1:10" ht="14.25" x14ac:dyDescent="0.2">
      <c r="A51" s="116"/>
      <c r="B51" s="117"/>
      <c r="C51" s="117"/>
      <c r="D51" s="115"/>
      <c r="E51" s="179"/>
      <c r="F51" s="179"/>
      <c r="G51" s="178"/>
      <c r="H51" s="178"/>
      <c r="I51" s="115"/>
      <c r="J51" s="118"/>
    </row>
    <row r="52" spans="1:10" x14ac:dyDescent="0.2">
      <c r="A52" s="171" t="s">
        <v>514</v>
      </c>
      <c r="B52" s="172"/>
      <c r="C52" s="172"/>
      <c r="D52" s="173"/>
      <c r="E52" s="171" t="s">
        <v>515</v>
      </c>
      <c r="F52" s="172"/>
      <c r="G52" s="172"/>
      <c r="H52" s="172"/>
      <c r="I52" s="173"/>
      <c r="J52" s="62">
        <v>4124286</v>
      </c>
    </row>
    <row r="53" spans="1:10" ht="14.25" x14ac:dyDescent="0.2">
      <c r="A53" s="39"/>
      <c r="B53" s="96"/>
      <c r="C53" s="96"/>
      <c r="D53" s="82"/>
      <c r="E53" s="120"/>
      <c r="F53" s="120"/>
      <c r="G53" s="180"/>
      <c r="H53" s="180"/>
      <c r="I53" s="82"/>
      <c r="J53" s="109" t="s">
        <v>28</v>
      </c>
    </row>
    <row r="54" spans="1:10" ht="14.25" x14ac:dyDescent="0.2">
      <c r="A54" s="39"/>
      <c r="B54" s="96"/>
      <c r="C54" s="96"/>
      <c r="D54" s="82"/>
      <c r="E54" s="120"/>
      <c r="F54" s="120"/>
      <c r="G54" s="180"/>
      <c r="H54" s="180"/>
      <c r="I54" s="82"/>
      <c r="J54" s="109" t="s">
        <v>29</v>
      </c>
    </row>
    <row r="55" spans="1:10" ht="14.45" customHeight="1" x14ac:dyDescent="0.2">
      <c r="A55" s="121" t="s">
        <v>30</v>
      </c>
      <c r="B55" s="122"/>
      <c r="C55" s="155" t="s">
        <v>518</v>
      </c>
      <c r="D55" s="156"/>
      <c r="E55" s="181" t="s">
        <v>31</v>
      </c>
      <c r="F55" s="182"/>
      <c r="G55" s="163"/>
      <c r="H55" s="164"/>
      <c r="I55" s="164"/>
      <c r="J55" s="165"/>
    </row>
    <row r="56" spans="1:10" ht="14.25" x14ac:dyDescent="0.2">
      <c r="A56" s="39"/>
      <c r="B56" s="96"/>
      <c r="C56" s="180"/>
      <c r="D56" s="180"/>
      <c r="E56" s="120"/>
      <c r="F56" s="120"/>
      <c r="G56" s="126" t="s">
        <v>32</v>
      </c>
      <c r="H56" s="126"/>
      <c r="I56" s="126"/>
      <c r="J56" s="40"/>
    </row>
    <row r="57" spans="1:10" ht="13.9" customHeight="1" x14ac:dyDescent="0.2">
      <c r="A57" s="121" t="s">
        <v>33</v>
      </c>
      <c r="B57" s="122"/>
      <c r="C57" s="163" t="s">
        <v>526</v>
      </c>
      <c r="D57" s="164"/>
      <c r="E57" s="164"/>
      <c r="F57" s="164"/>
      <c r="G57" s="164"/>
      <c r="H57" s="164"/>
      <c r="I57" s="164"/>
      <c r="J57" s="165"/>
    </row>
    <row r="58" spans="1:10" ht="14.25" x14ac:dyDescent="0.2">
      <c r="A58" s="33"/>
      <c r="B58" s="82"/>
      <c r="C58" s="128" t="s">
        <v>34</v>
      </c>
      <c r="D58" s="128"/>
      <c r="E58" s="128"/>
      <c r="F58" s="128"/>
      <c r="G58" s="128"/>
      <c r="H58" s="128"/>
      <c r="I58" s="128"/>
      <c r="J58" s="35"/>
    </row>
    <row r="59" spans="1:10" ht="14.25" x14ac:dyDescent="0.2">
      <c r="A59" s="121" t="s">
        <v>35</v>
      </c>
      <c r="B59" s="122"/>
      <c r="C59" s="129"/>
      <c r="D59" s="130"/>
      <c r="E59" s="131"/>
      <c r="F59" s="120"/>
      <c r="G59" s="120"/>
      <c r="H59" s="132"/>
      <c r="I59" s="132"/>
      <c r="J59" s="133"/>
    </row>
    <row r="60" spans="1:10" ht="14.25" x14ac:dyDescent="0.2">
      <c r="A60" s="33"/>
      <c r="B60" s="82"/>
      <c r="C60" s="96"/>
      <c r="D60" s="82"/>
      <c r="E60" s="120"/>
      <c r="F60" s="120"/>
      <c r="G60" s="120"/>
      <c r="H60" s="120"/>
      <c r="I60" s="82"/>
      <c r="J60" s="35"/>
    </row>
    <row r="61" spans="1:10" ht="14.45" customHeight="1" x14ac:dyDescent="0.2">
      <c r="A61" s="121" t="s">
        <v>36</v>
      </c>
      <c r="B61" s="122"/>
      <c r="C61" s="123" t="s">
        <v>527</v>
      </c>
      <c r="D61" s="124"/>
      <c r="E61" s="124"/>
      <c r="F61" s="124"/>
      <c r="G61" s="124"/>
      <c r="H61" s="124"/>
      <c r="I61" s="124"/>
      <c r="J61" s="125"/>
    </row>
    <row r="62" spans="1:10" ht="14.25" x14ac:dyDescent="0.2">
      <c r="A62" s="33"/>
      <c r="B62" s="82"/>
      <c r="C62" s="82"/>
      <c r="D62" s="82"/>
      <c r="E62" s="120"/>
      <c r="F62" s="120"/>
      <c r="G62" s="120"/>
      <c r="H62" s="120"/>
      <c r="I62" s="82"/>
      <c r="J62" s="35"/>
    </row>
    <row r="63" spans="1:10" ht="14.25" x14ac:dyDescent="0.2">
      <c r="A63" s="121" t="s">
        <v>37</v>
      </c>
      <c r="B63" s="122"/>
      <c r="C63" s="123" t="s">
        <v>516</v>
      </c>
      <c r="D63" s="124"/>
      <c r="E63" s="124"/>
      <c r="F63" s="124"/>
      <c r="G63" s="124"/>
      <c r="H63" s="124"/>
      <c r="I63" s="124"/>
      <c r="J63" s="125"/>
    </row>
    <row r="64" spans="1:10" ht="14.45" customHeight="1" x14ac:dyDescent="0.2">
      <c r="A64" s="33"/>
      <c r="B64" s="82"/>
      <c r="C64" s="126" t="s">
        <v>38</v>
      </c>
      <c r="D64" s="126"/>
      <c r="E64" s="126"/>
      <c r="F64" s="126"/>
      <c r="G64" s="82"/>
      <c r="H64" s="82"/>
      <c r="I64" s="82"/>
      <c r="J64" s="35"/>
    </row>
    <row r="65" spans="1:10" ht="14.25" x14ac:dyDescent="0.2">
      <c r="A65" s="121" t="s">
        <v>39</v>
      </c>
      <c r="B65" s="122"/>
      <c r="C65" s="123" t="s">
        <v>517</v>
      </c>
      <c r="D65" s="124"/>
      <c r="E65" s="124"/>
      <c r="F65" s="124"/>
      <c r="G65" s="124"/>
      <c r="H65" s="124"/>
      <c r="I65" s="124"/>
      <c r="J65" s="125"/>
    </row>
    <row r="66" spans="1:10" ht="14.45" customHeight="1" x14ac:dyDescent="0.2">
      <c r="A66" s="41"/>
      <c r="B66" s="42"/>
      <c r="C66" s="127" t="s">
        <v>40</v>
      </c>
      <c r="D66" s="127"/>
      <c r="E66" s="127"/>
      <c r="F66" s="127"/>
      <c r="G66" s="127"/>
      <c r="H66" s="42"/>
      <c r="I66" s="42"/>
      <c r="J66" s="43"/>
    </row>
    <row r="73" spans="1:10" ht="27" customHeight="1" x14ac:dyDescent="0.2"/>
    <row r="77" spans="1:10" ht="38.450000000000003" customHeight="1" x14ac:dyDescent="0.2"/>
  </sheetData>
  <sheetProtection algorithmName="SHA-512" hashValue="22/BzaN/iFMIBzikcwcDE3S2NTewgTikPp60r+3EnWlh3dxe/krcL88AUmmqD8BomAmoU3mhBUKNFAvVEMFYww==" saltValue="oBSOvN12g99rGgYI7FXM3Q==" spinCount="100000" sheet="1" formatCells="0" insertRows="0"/>
  <mergeCells count="136">
    <mergeCell ref="C56:D56"/>
    <mergeCell ref="E56:F56"/>
    <mergeCell ref="G56:I56"/>
    <mergeCell ref="A57:B57"/>
    <mergeCell ref="C57:J57"/>
    <mergeCell ref="A46:D46"/>
    <mergeCell ref="E46:I46"/>
    <mergeCell ref="E55:F55"/>
    <mergeCell ref="E53:F53"/>
    <mergeCell ref="G53:H53"/>
    <mergeCell ref="E54:F54"/>
    <mergeCell ref="G54:H54"/>
    <mergeCell ref="A55:B55"/>
    <mergeCell ref="C55:D55"/>
    <mergeCell ref="G55:J55"/>
    <mergeCell ref="E47:F47"/>
    <mergeCell ref="G47:H47"/>
    <mergeCell ref="A48:D48"/>
    <mergeCell ref="E48:I48"/>
    <mergeCell ref="E49:F49"/>
    <mergeCell ref="G49:H49"/>
    <mergeCell ref="A50:D50"/>
    <mergeCell ref="E50:I50"/>
    <mergeCell ref="E51:F51"/>
    <mergeCell ref="G51:H51"/>
    <mergeCell ref="A52:D52"/>
    <mergeCell ref="E52:I52"/>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E41:F41"/>
    <mergeCell ref="G41:H41"/>
    <mergeCell ref="A30:B30"/>
    <mergeCell ref="D30:G30"/>
    <mergeCell ref="A31:B31"/>
    <mergeCell ref="E31:F31"/>
    <mergeCell ref="G31:H31"/>
    <mergeCell ref="I31:J31"/>
    <mergeCell ref="A32:B32"/>
    <mergeCell ref="D32:G32"/>
    <mergeCell ref="E33:F33"/>
    <mergeCell ref="G33:H33"/>
    <mergeCell ref="E28:F28"/>
    <mergeCell ref="G28:H28"/>
    <mergeCell ref="A26:B26"/>
    <mergeCell ref="E27:F27"/>
    <mergeCell ref="G27:H27"/>
    <mergeCell ref="C26:J26"/>
    <mergeCell ref="A28:B28"/>
    <mergeCell ref="I28:J28"/>
    <mergeCell ref="E29:F29"/>
    <mergeCell ref="G29:H29"/>
    <mergeCell ref="E21:F21"/>
    <mergeCell ref="G21:H21"/>
    <mergeCell ref="E25:F25"/>
    <mergeCell ref="G25:H25"/>
    <mergeCell ref="E23:F23"/>
    <mergeCell ref="G23:H23"/>
    <mergeCell ref="A22:B22"/>
    <mergeCell ref="C22:J22"/>
    <mergeCell ref="A24:B24"/>
    <mergeCell ref="C24:J24"/>
    <mergeCell ref="E20:F20"/>
    <mergeCell ref="A16:B16"/>
    <mergeCell ref="C16:D16"/>
    <mergeCell ref="A17:J17"/>
    <mergeCell ref="A18:B18"/>
    <mergeCell ref="C18:J18"/>
    <mergeCell ref="E19:F19"/>
    <mergeCell ref="G19:H19"/>
    <mergeCell ref="A20:B20"/>
    <mergeCell ref="C20:D20"/>
    <mergeCell ref="G20:J20"/>
    <mergeCell ref="E14:F14"/>
    <mergeCell ref="E15:F15"/>
    <mergeCell ref="A12:B12"/>
    <mergeCell ref="C12:D12"/>
    <mergeCell ref="E12:F12"/>
    <mergeCell ref="G12:H12"/>
    <mergeCell ref="E13:F13"/>
    <mergeCell ref="G13:H13"/>
    <mergeCell ref="A14:B14"/>
    <mergeCell ref="C14:D14"/>
    <mergeCell ref="H14:I14"/>
    <mergeCell ref="G15:H1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62:F62"/>
    <mergeCell ref="G62:H62"/>
    <mergeCell ref="A63:B63"/>
    <mergeCell ref="C63:J63"/>
    <mergeCell ref="C64:F64"/>
    <mergeCell ref="A65:B65"/>
    <mergeCell ref="C65:J65"/>
    <mergeCell ref="C66:G66"/>
    <mergeCell ref="C58:I58"/>
    <mergeCell ref="A59:B59"/>
    <mergeCell ref="C59:E59"/>
    <mergeCell ref="F59:G59"/>
    <mergeCell ref="H59:J59"/>
    <mergeCell ref="E60:F60"/>
    <mergeCell ref="G60:H60"/>
    <mergeCell ref="A61:B61"/>
    <mergeCell ref="C61:J61"/>
  </mergeCells>
  <dataValidations count="3">
    <dataValidation type="list" allowBlank="1" showInputMessage="1" showErrorMessage="1" sqref="C32">
      <formula1>$H$32:$I$32</formula1>
    </dataValidation>
    <dataValidation type="list" allowBlank="1" showInputMessage="1" showErrorMessage="1" sqref="C30">
      <formula1>$H$30:$I$30</formula1>
    </dataValidation>
    <dataValidation type="list" allowBlank="1" showInputMessage="1" showErrorMessage="1" sqref="C55:D55">
      <formula1>$J$53:$J$54</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2"/>
  <sheetViews>
    <sheetView view="pageBreakPreview" topLeftCell="A103" zoomScale="110" zoomScaleNormal="100" workbookViewId="0">
      <selection activeCell="H135" sqref="H135"/>
    </sheetView>
  </sheetViews>
  <sheetFormatPr defaultColWidth="8.85546875" defaultRowHeight="12.75" x14ac:dyDescent="0.2"/>
  <cols>
    <col min="1" max="7" width="8.85546875" style="25"/>
    <col min="8" max="9" width="16.7109375" style="61" customWidth="1"/>
    <col min="10" max="10" width="10.28515625" style="25" bestFit="1" customWidth="1"/>
    <col min="11" max="16384" width="8.85546875" style="25"/>
  </cols>
  <sheetData>
    <row r="1" spans="1:9" x14ac:dyDescent="0.2">
      <c r="A1" s="206" t="s">
        <v>41</v>
      </c>
      <c r="B1" s="207"/>
      <c r="C1" s="207"/>
      <c r="D1" s="207"/>
      <c r="E1" s="207"/>
      <c r="F1" s="207"/>
      <c r="G1" s="207"/>
      <c r="H1" s="207"/>
      <c r="I1" s="207"/>
    </row>
    <row r="2" spans="1:9" x14ac:dyDescent="0.2">
      <c r="A2" s="208" t="s">
        <v>520</v>
      </c>
      <c r="B2" s="209"/>
      <c r="C2" s="209"/>
      <c r="D2" s="209"/>
      <c r="E2" s="209"/>
      <c r="F2" s="209"/>
      <c r="G2" s="209"/>
      <c r="H2" s="209"/>
      <c r="I2" s="209"/>
    </row>
    <row r="3" spans="1:9" x14ac:dyDescent="0.2">
      <c r="A3" s="210" t="s">
        <v>42</v>
      </c>
      <c r="B3" s="211"/>
      <c r="C3" s="211"/>
      <c r="D3" s="211"/>
      <c r="E3" s="211"/>
      <c r="F3" s="211"/>
      <c r="G3" s="211"/>
      <c r="H3" s="211"/>
      <c r="I3" s="211"/>
    </row>
    <row r="4" spans="1:9" x14ac:dyDescent="0.2">
      <c r="A4" s="215" t="s">
        <v>519</v>
      </c>
      <c r="B4" s="216"/>
      <c r="C4" s="216"/>
      <c r="D4" s="216"/>
      <c r="E4" s="216"/>
      <c r="F4" s="216"/>
      <c r="G4" s="216"/>
      <c r="H4" s="216"/>
      <c r="I4" s="217"/>
    </row>
    <row r="5" spans="1:9" ht="34.5" thickBot="1" x14ac:dyDescent="0.25">
      <c r="A5" s="221" t="s">
        <v>43</v>
      </c>
      <c r="B5" s="222"/>
      <c r="C5" s="222"/>
      <c r="D5" s="222"/>
      <c r="E5" s="222"/>
      <c r="F5" s="223"/>
      <c r="G5" s="26" t="s">
        <v>44</v>
      </c>
      <c r="H5" s="56" t="s">
        <v>45</v>
      </c>
      <c r="I5" s="57" t="s">
        <v>46</v>
      </c>
    </row>
    <row r="6" spans="1:9" x14ac:dyDescent="0.2">
      <c r="A6" s="218">
        <v>1</v>
      </c>
      <c r="B6" s="219"/>
      <c r="C6" s="219"/>
      <c r="D6" s="219"/>
      <c r="E6" s="219"/>
      <c r="F6" s="220"/>
      <c r="G6" s="27">
        <v>2</v>
      </c>
      <c r="H6" s="28">
        <v>3</v>
      </c>
      <c r="I6" s="28">
        <v>4</v>
      </c>
    </row>
    <row r="7" spans="1:9" x14ac:dyDescent="0.2">
      <c r="A7" s="224"/>
      <c r="B7" s="224"/>
      <c r="C7" s="224"/>
      <c r="D7" s="224"/>
      <c r="E7" s="224"/>
      <c r="F7" s="224"/>
      <c r="G7" s="224"/>
      <c r="H7" s="224"/>
      <c r="I7" s="225"/>
    </row>
    <row r="8" spans="1:9" ht="12.75" customHeight="1" x14ac:dyDescent="0.2">
      <c r="A8" s="226" t="s">
        <v>47</v>
      </c>
      <c r="B8" s="227"/>
      <c r="C8" s="227"/>
      <c r="D8" s="227"/>
      <c r="E8" s="227"/>
      <c r="F8" s="228"/>
      <c r="G8" s="16">
        <v>1</v>
      </c>
      <c r="H8" s="58">
        <v>0</v>
      </c>
      <c r="I8" s="58">
        <v>0</v>
      </c>
    </row>
    <row r="9" spans="1:9" ht="12.75" customHeight="1" x14ac:dyDescent="0.2">
      <c r="A9" s="195" t="s">
        <v>48</v>
      </c>
      <c r="B9" s="196"/>
      <c r="C9" s="196"/>
      <c r="D9" s="196"/>
      <c r="E9" s="196"/>
      <c r="F9" s="197"/>
      <c r="G9" s="17">
        <v>2</v>
      </c>
      <c r="H9" s="59">
        <f>H10+H17+H27+H38+H43</f>
        <v>13929103932</v>
      </c>
      <c r="I9" s="59">
        <f>I10+I17+I27+I38+I43</f>
        <v>14044656740</v>
      </c>
    </row>
    <row r="10" spans="1:9" ht="12.75" customHeight="1" x14ac:dyDescent="0.2">
      <c r="A10" s="212" t="s">
        <v>49</v>
      </c>
      <c r="B10" s="213"/>
      <c r="C10" s="213"/>
      <c r="D10" s="213"/>
      <c r="E10" s="213"/>
      <c r="F10" s="214"/>
      <c r="G10" s="17">
        <v>3</v>
      </c>
      <c r="H10" s="59">
        <f>H11+H12+H13+H14+H15+H16</f>
        <v>33581186</v>
      </c>
      <c r="I10" s="59">
        <f>I11+I12+I13+I14+I15+I16</f>
        <v>45842327</v>
      </c>
    </row>
    <row r="11" spans="1:9" ht="12.75" customHeight="1" x14ac:dyDescent="0.2">
      <c r="A11" s="203" t="s">
        <v>50</v>
      </c>
      <c r="B11" s="204"/>
      <c r="C11" s="204"/>
      <c r="D11" s="204"/>
      <c r="E11" s="204"/>
      <c r="F11" s="205"/>
      <c r="G11" s="16">
        <v>4</v>
      </c>
      <c r="H11" s="58">
        <v>89476</v>
      </c>
      <c r="I11" s="58">
        <v>478666</v>
      </c>
    </row>
    <row r="12" spans="1:9" ht="23.45" customHeight="1" x14ac:dyDescent="0.2">
      <c r="A12" s="203" t="s">
        <v>51</v>
      </c>
      <c r="B12" s="204"/>
      <c r="C12" s="204"/>
      <c r="D12" s="204"/>
      <c r="E12" s="204"/>
      <c r="F12" s="205"/>
      <c r="G12" s="16">
        <v>5</v>
      </c>
      <c r="H12" s="58">
        <v>16090204</v>
      </c>
      <c r="I12" s="58">
        <v>14205692</v>
      </c>
    </row>
    <row r="13" spans="1:9" ht="12.75" customHeight="1" x14ac:dyDescent="0.2">
      <c r="A13" s="203" t="s">
        <v>52</v>
      </c>
      <c r="B13" s="204"/>
      <c r="C13" s="204"/>
      <c r="D13" s="204"/>
      <c r="E13" s="204"/>
      <c r="F13" s="205"/>
      <c r="G13" s="16">
        <v>6</v>
      </c>
      <c r="H13" s="58">
        <v>1631382</v>
      </c>
      <c r="I13" s="58">
        <v>1631382</v>
      </c>
    </row>
    <row r="14" spans="1:9" ht="12.75" customHeight="1" x14ac:dyDescent="0.2">
      <c r="A14" s="203" t="s">
        <v>53</v>
      </c>
      <c r="B14" s="204"/>
      <c r="C14" s="204"/>
      <c r="D14" s="204"/>
      <c r="E14" s="204"/>
      <c r="F14" s="205"/>
      <c r="G14" s="16">
        <v>7</v>
      </c>
      <c r="H14" s="58">
        <v>0</v>
      </c>
      <c r="I14" s="58">
        <v>0</v>
      </c>
    </row>
    <row r="15" spans="1:9" ht="12.75" customHeight="1" x14ac:dyDescent="0.2">
      <c r="A15" s="203" t="s">
        <v>54</v>
      </c>
      <c r="B15" s="204"/>
      <c r="C15" s="204"/>
      <c r="D15" s="204"/>
      <c r="E15" s="204"/>
      <c r="F15" s="205"/>
      <c r="G15" s="16">
        <v>8</v>
      </c>
      <c r="H15" s="58">
        <v>14039522</v>
      </c>
      <c r="I15" s="58">
        <v>24515481</v>
      </c>
    </row>
    <row r="16" spans="1:9" ht="12.75" customHeight="1" x14ac:dyDescent="0.2">
      <c r="A16" s="203" t="s">
        <v>55</v>
      </c>
      <c r="B16" s="204"/>
      <c r="C16" s="204"/>
      <c r="D16" s="204"/>
      <c r="E16" s="204"/>
      <c r="F16" s="205"/>
      <c r="G16" s="16">
        <v>9</v>
      </c>
      <c r="H16" s="58">
        <v>1730602</v>
      </c>
      <c r="I16" s="58">
        <v>5011106</v>
      </c>
    </row>
    <row r="17" spans="1:9" ht="12.75" customHeight="1" x14ac:dyDescent="0.2">
      <c r="A17" s="212" t="s">
        <v>56</v>
      </c>
      <c r="B17" s="213"/>
      <c r="C17" s="213"/>
      <c r="D17" s="213"/>
      <c r="E17" s="213"/>
      <c r="F17" s="214"/>
      <c r="G17" s="17">
        <v>10</v>
      </c>
      <c r="H17" s="59">
        <f>H18+H19+H20+H21+H22+H23+H24+H25+H26</f>
        <v>11755676243</v>
      </c>
      <c r="I17" s="59">
        <f>I18+I19+I20+I21+I22+I23+I24+I25+I26</f>
        <v>11915249575</v>
      </c>
    </row>
    <row r="18" spans="1:9" ht="12.75" customHeight="1" x14ac:dyDescent="0.2">
      <c r="A18" s="203" t="s">
        <v>57</v>
      </c>
      <c r="B18" s="204"/>
      <c r="C18" s="204"/>
      <c r="D18" s="204"/>
      <c r="E18" s="204"/>
      <c r="F18" s="205"/>
      <c r="G18" s="16">
        <v>11</v>
      </c>
      <c r="H18" s="58">
        <v>3215982008</v>
      </c>
      <c r="I18" s="58">
        <v>3313472649</v>
      </c>
    </row>
    <row r="19" spans="1:9" ht="12.75" customHeight="1" x14ac:dyDescent="0.2">
      <c r="A19" s="203" t="s">
        <v>58</v>
      </c>
      <c r="B19" s="204"/>
      <c r="C19" s="204"/>
      <c r="D19" s="204"/>
      <c r="E19" s="204"/>
      <c r="F19" s="205"/>
      <c r="G19" s="16">
        <v>12</v>
      </c>
      <c r="H19" s="58">
        <v>5699247683</v>
      </c>
      <c r="I19" s="58">
        <v>5680627895</v>
      </c>
    </row>
    <row r="20" spans="1:9" ht="12.75" customHeight="1" x14ac:dyDescent="0.2">
      <c r="A20" s="203" t="s">
        <v>59</v>
      </c>
      <c r="B20" s="204"/>
      <c r="C20" s="204"/>
      <c r="D20" s="204"/>
      <c r="E20" s="204"/>
      <c r="F20" s="205"/>
      <c r="G20" s="16">
        <v>13</v>
      </c>
      <c r="H20" s="58">
        <v>265619701</v>
      </c>
      <c r="I20" s="58">
        <v>315064751</v>
      </c>
    </row>
    <row r="21" spans="1:9" ht="12.75" customHeight="1" x14ac:dyDescent="0.2">
      <c r="A21" s="203" t="s">
        <v>60</v>
      </c>
      <c r="B21" s="204"/>
      <c r="C21" s="204"/>
      <c r="D21" s="204"/>
      <c r="E21" s="204"/>
      <c r="F21" s="205"/>
      <c r="G21" s="16">
        <v>14</v>
      </c>
      <c r="H21" s="58">
        <v>161837093</v>
      </c>
      <c r="I21" s="58">
        <v>169113930</v>
      </c>
    </row>
    <row r="22" spans="1:9" ht="12.75" customHeight="1" x14ac:dyDescent="0.2">
      <c r="A22" s="203" t="s">
        <v>61</v>
      </c>
      <c r="B22" s="204"/>
      <c r="C22" s="204"/>
      <c r="D22" s="204"/>
      <c r="E22" s="204"/>
      <c r="F22" s="205"/>
      <c r="G22" s="16">
        <v>15</v>
      </c>
      <c r="H22" s="58">
        <v>0</v>
      </c>
      <c r="I22" s="58">
        <v>0</v>
      </c>
    </row>
    <row r="23" spans="1:9" ht="12.75" customHeight="1" x14ac:dyDescent="0.2">
      <c r="A23" s="203" t="s">
        <v>62</v>
      </c>
      <c r="B23" s="204"/>
      <c r="C23" s="204"/>
      <c r="D23" s="204"/>
      <c r="E23" s="204"/>
      <c r="F23" s="205"/>
      <c r="G23" s="16">
        <v>16</v>
      </c>
      <c r="H23" s="58">
        <v>5766665</v>
      </c>
      <c r="I23" s="58">
        <v>3357292</v>
      </c>
    </row>
    <row r="24" spans="1:9" ht="12.75" customHeight="1" x14ac:dyDescent="0.2">
      <c r="A24" s="203" t="s">
        <v>63</v>
      </c>
      <c r="B24" s="204"/>
      <c r="C24" s="204"/>
      <c r="D24" s="204"/>
      <c r="E24" s="204"/>
      <c r="F24" s="205"/>
      <c r="G24" s="16">
        <v>17</v>
      </c>
      <c r="H24" s="58">
        <v>648402364</v>
      </c>
      <c r="I24" s="58">
        <v>658731163</v>
      </c>
    </row>
    <row r="25" spans="1:9" ht="12.75" customHeight="1" x14ac:dyDescent="0.2">
      <c r="A25" s="203" t="s">
        <v>64</v>
      </c>
      <c r="B25" s="204"/>
      <c r="C25" s="204"/>
      <c r="D25" s="204"/>
      <c r="E25" s="204"/>
      <c r="F25" s="205"/>
      <c r="G25" s="16">
        <v>18</v>
      </c>
      <c r="H25" s="58">
        <v>70206754</v>
      </c>
      <c r="I25" s="58">
        <v>73728723</v>
      </c>
    </row>
    <row r="26" spans="1:9" ht="12.75" customHeight="1" x14ac:dyDescent="0.2">
      <c r="A26" s="203" t="s">
        <v>65</v>
      </c>
      <c r="B26" s="204"/>
      <c r="C26" s="204"/>
      <c r="D26" s="204"/>
      <c r="E26" s="204"/>
      <c r="F26" s="205"/>
      <c r="G26" s="16">
        <v>19</v>
      </c>
      <c r="H26" s="58">
        <v>1688613975</v>
      </c>
      <c r="I26" s="58">
        <v>1701153172</v>
      </c>
    </row>
    <row r="27" spans="1:9" ht="12.75" customHeight="1" x14ac:dyDescent="0.2">
      <c r="A27" s="212" t="s">
        <v>66</v>
      </c>
      <c r="B27" s="213"/>
      <c r="C27" s="213"/>
      <c r="D27" s="213"/>
      <c r="E27" s="213"/>
      <c r="F27" s="214"/>
      <c r="G27" s="17">
        <v>20</v>
      </c>
      <c r="H27" s="59">
        <f>SUM(H28:H37)</f>
        <v>482182993</v>
      </c>
      <c r="I27" s="59">
        <f>SUM(I28:I37)</f>
        <v>441770531</v>
      </c>
    </row>
    <row r="28" spans="1:9" ht="12.75" customHeight="1" x14ac:dyDescent="0.2">
      <c r="A28" s="203" t="s">
        <v>67</v>
      </c>
      <c r="B28" s="204"/>
      <c r="C28" s="204"/>
      <c r="D28" s="204"/>
      <c r="E28" s="204"/>
      <c r="F28" s="205"/>
      <c r="G28" s="16">
        <v>21</v>
      </c>
      <c r="H28" s="58">
        <v>0</v>
      </c>
      <c r="I28" s="58">
        <v>0</v>
      </c>
    </row>
    <row r="29" spans="1:9" ht="12.75" customHeight="1" x14ac:dyDescent="0.2">
      <c r="A29" s="203" t="s">
        <v>68</v>
      </c>
      <c r="B29" s="204"/>
      <c r="C29" s="204"/>
      <c r="D29" s="204"/>
      <c r="E29" s="204"/>
      <c r="F29" s="205"/>
      <c r="G29" s="16">
        <v>22</v>
      </c>
      <c r="H29" s="58">
        <v>0</v>
      </c>
      <c r="I29" s="58">
        <v>0</v>
      </c>
    </row>
    <row r="30" spans="1:9" ht="12.75" customHeight="1" x14ac:dyDescent="0.2">
      <c r="A30" s="203" t="s">
        <v>69</v>
      </c>
      <c r="B30" s="204"/>
      <c r="C30" s="204"/>
      <c r="D30" s="204"/>
      <c r="E30" s="204"/>
      <c r="F30" s="205"/>
      <c r="G30" s="16">
        <v>23</v>
      </c>
      <c r="H30" s="58">
        <v>314785576</v>
      </c>
      <c r="I30" s="58">
        <v>275437379</v>
      </c>
    </row>
    <row r="31" spans="1:9" ht="24.6" customHeight="1" x14ac:dyDescent="0.2">
      <c r="A31" s="203" t="s">
        <v>70</v>
      </c>
      <c r="B31" s="204"/>
      <c r="C31" s="204"/>
      <c r="D31" s="204"/>
      <c r="E31" s="204"/>
      <c r="F31" s="205"/>
      <c r="G31" s="16">
        <v>24</v>
      </c>
      <c r="H31" s="58">
        <v>17412230</v>
      </c>
      <c r="I31" s="58">
        <v>19142032</v>
      </c>
    </row>
    <row r="32" spans="1:9" ht="24" customHeight="1" x14ac:dyDescent="0.2">
      <c r="A32" s="203" t="s">
        <v>71</v>
      </c>
      <c r="B32" s="204"/>
      <c r="C32" s="204"/>
      <c r="D32" s="204"/>
      <c r="E32" s="204"/>
      <c r="F32" s="205"/>
      <c r="G32" s="16">
        <v>25</v>
      </c>
      <c r="H32" s="58">
        <v>0</v>
      </c>
      <c r="I32" s="58">
        <v>0</v>
      </c>
    </row>
    <row r="33" spans="1:9" ht="26.45" customHeight="1" x14ac:dyDescent="0.2">
      <c r="A33" s="203" t="s">
        <v>72</v>
      </c>
      <c r="B33" s="204"/>
      <c r="C33" s="204"/>
      <c r="D33" s="204"/>
      <c r="E33" s="204"/>
      <c r="F33" s="205"/>
      <c r="G33" s="16">
        <v>26</v>
      </c>
      <c r="H33" s="58">
        <v>0</v>
      </c>
      <c r="I33" s="58">
        <v>0</v>
      </c>
    </row>
    <row r="34" spans="1:9" ht="12.75" customHeight="1" x14ac:dyDescent="0.2">
      <c r="A34" s="203" t="s">
        <v>73</v>
      </c>
      <c r="B34" s="204"/>
      <c r="C34" s="204"/>
      <c r="D34" s="204"/>
      <c r="E34" s="204"/>
      <c r="F34" s="205"/>
      <c r="G34" s="16">
        <v>27</v>
      </c>
      <c r="H34" s="58">
        <v>6273</v>
      </c>
      <c r="I34" s="58">
        <v>10597</v>
      </c>
    </row>
    <row r="35" spans="1:9" ht="12.75" customHeight="1" x14ac:dyDescent="0.2">
      <c r="A35" s="203" t="s">
        <v>74</v>
      </c>
      <c r="B35" s="204"/>
      <c r="C35" s="204"/>
      <c r="D35" s="204"/>
      <c r="E35" s="204"/>
      <c r="F35" s="205"/>
      <c r="G35" s="16">
        <v>28</v>
      </c>
      <c r="H35" s="58">
        <v>11507984</v>
      </c>
      <c r="I35" s="58">
        <v>7928240</v>
      </c>
    </row>
    <row r="36" spans="1:9" ht="12.75" customHeight="1" x14ac:dyDescent="0.2">
      <c r="A36" s="203" t="s">
        <v>75</v>
      </c>
      <c r="B36" s="204"/>
      <c r="C36" s="204"/>
      <c r="D36" s="204"/>
      <c r="E36" s="204"/>
      <c r="F36" s="205"/>
      <c r="G36" s="16">
        <v>29</v>
      </c>
      <c r="H36" s="58">
        <v>0</v>
      </c>
      <c r="I36" s="58">
        <v>0</v>
      </c>
    </row>
    <row r="37" spans="1:9" ht="12.75" customHeight="1" x14ac:dyDescent="0.2">
      <c r="A37" s="203" t="s">
        <v>76</v>
      </c>
      <c r="B37" s="204"/>
      <c r="C37" s="204"/>
      <c r="D37" s="204"/>
      <c r="E37" s="204"/>
      <c r="F37" s="205"/>
      <c r="G37" s="16">
        <v>30</v>
      </c>
      <c r="H37" s="58">
        <v>138470930</v>
      </c>
      <c r="I37" s="58">
        <v>139252283</v>
      </c>
    </row>
    <row r="38" spans="1:9" ht="12.75" customHeight="1" x14ac:dyDescent="0.2">
      <c r="A38" s="212" t="s">
        <v>77</v>
      </c>
      <c r="B38" s="213"/>
      <c r="C38" s="213"/>
      <c r="D38" s="213"/>
      <c r="E38" s="213"/>
      <c r="F38" s="214"/>
      <c r="G38" s="17">
        <v>31</v>
      </c>
      <c r="H38" s="59">
        <f>H39+H40+H41+H42</f>
        <v>1580559574</v>
      </c>
      <c r="I38" s="59">
        <f>I39+I40+I41+I42</f>
        <v>1528570981</v>
      </c>
    </row>
    <row r="39" spans="1:9" ht="12.75" customHeight="1" x14ac:dyDescent="0.2">
      <c r="A39" s="203" t="s">
        <v>78</v>
      </c>
      <c r="B39" s="204"/>
      <c r="C39" s="204"/>
      <c r="D39" s="204"/>
      <c r="E39" s="204"/>
      <c r="F39" s="205"/>
      <c r="G39" s="16">
        <v>32</v>
      </c>
      <c r="H39" s="58">
        <v>1047077406</v>
      </c>
      <c r="I39" s="58">
        <v>946976284</v>
      </c>
    </row>
    <row r="40" spans="1:9" ht="21.6" customHeight="1" x14ac:dyDescent="0.2">
      <c r="A40" s="203" t="s">
        <v>79</v>
      </c>
      <c r="B40" s="204"/>
      <c r="C40" s="204"/>
      <c r="D40" s="204"/>
      <c r="E40" s="204"/>
      <c r="F40" s="205"/>
      <c r="G40" s="16">
        <v>33</v>
      </c>
      <c r="H40" s="58">
        <v>0</v>
      </c>
      <c r="I40" s="58">
        <v>0</v>
      </c>
    </row>
    <row r="41" spans="1:9" ht="12.75" customHeight="1" x14ac:dyDescent="0.2">
      <c r="A41" s="203" t="s">
        <v>80</v>
      </c>
      <c r="B41" s="204"/>
      <c r="C41" s="204"/>
      <c r="D41" s="204"/>
      <c r="E41" s="204"/>
      <c r="F41" s="205"/>
      <c r="G41" s="16">
        <v>34</v>
      </c>
      <c r="H41" s="58">
        <v>2446351</v>
      </c>
      <c r="I41" s="58">
        <v>1659146</v>
      </c>
    </row>
    <row r="42" spans="1:9" ht="12.75" customHeight="1" x14ac:dyDescent="0.2">
      <c r="A42" s="203" t="s">
        <v>81</v>
      </c>
      <c r="B42" s="204"/>
      <c r="C42" s="204"/>
      <c r="D42" s="204"/>
      <c r="E42" s="204"/>
      <c r="F42" s="205"/>
      <c r="G42" s="16">
        <v>35</v>
      </c>
      <c r="H42" s="58">
        <v>531035817</v>
      </c>
      <c r="I42" s="58">
        <v>579935551</v>
      </c>
    </row>
    <row r="43" spans="1:9" ht="12.75" customHeight="1" x14ac:dyDescent="0.2">
      <c r="A43" s="187" t="s">
        <v>82</v>
      </c>
      <c r="B43" s="188"/>
      <c r="C43" s="188"/>
      <c r="D43" s="188"/>
      <c r="E43" s="188"/>
      <c r="F43" s="189"/>
      <c r="G43" s="16">
        <v>36</v>
      </c>
      <c r="H43" s="58">
        <v>77103936</v>
      </c>
      <c r="I43" s="58">
        <v>113223326</v>
      </c>
    </row>
    <row r="44" spans="1:9" ht="12.75" customHeight="1" x14ac:dyDescent="0.2">
      <c r="A44" s="195" t="s">
        <v>83</v>
      </c>
      <c r="B44" s="196"/>
      <c r="C44" s="196"/>
      <c r="D44" s="196"/>
      <c r="E44" s="196"/>
      <c r="F44" s="197"/>
      <c r="G44" s="17">
        <v>37</v>
      </c>
      <c r="H44" s="59">
        <f>H45+H53+H60+H70</f>
        <v>2350506890</v>
      </c>
      <c r="I44" s="59">
        <f>I45+I53+I60+I70</f>
        <v>2347566540</v>
      </c>
    </row>
    <row r="45" spans="1:9" ht="12.75" customHeight="1" x14ac:dyDescent="0.2">
      <c r="A45" s="212" t="s">
        <v>84</v>
      </c>
      <c r="B45" s="213"/>
      <c r="C45" s="213"/>
      <c r="D45" s="213"/>
      <c r="E45" s="213"/>
      <c r="F45" s="214"/>
      <c r="G45" s="17">
        <v>38</v>
      </c>
      <c r="H45" s="59">
        <f>SUM(H46:H52)</f>
        <v>396303410</v>
      </c>
      <c r="I45" s="59">
        <f>SUM(I46:I52)</f>
        <v>202765476</v>
      </c>
    </row>
    <row r="46" spans="1:9" ht="12.75" customHeight="1" x14ac:dyDescent="0.2">
      <c r="A46" s="203" t="s">
        <v>85</v>
      </c>
      <c r="B46" s="204"/>
      <c r="C46" s="204"/>
      <c r="D46" s="204"/>
      <c r="E46" s="204"/>
      <c r="F46" s="205"/>
      <c r="G46" s="16">
        <v>39</v>
      </c>
      <c r="H46" s="58">
        <v>105394139</v>
      </c>
      <c r="I46" s="58">
        <v>103249695</v>
      </c>
    </row>
    <row r="47" spans="1:9" ht="12.75" customHeight="1" x14ac:dyDescent="0.2">
      <c r="A47" s="203" t="s">
        <v>86</v>
      </c>
      <c r="B47" s="204"/>
      <c r="C47" s="204"/>
      <c r="D47" s="204"/>
      <c r="E47" s="204"/>
      <c r="F47" s="205"/>
      <c r="G47" s="16">
        <v>40</v>
      </c>
      <c r="H47" s="58">
        <v>33769914</v>
      </c>
      <c r="I47" s="58">
        <v>32794591</v>
      </c>
    </row>
    <row r="48" spans="1:9" ht="12.75" customHeight="1" x14ac:dyDescent="0.2">
      <c r="A48" s="203" t="s">
        <v>87</v>
      </c>
      <c r="B48" s="204"/>
      <c r="C48" s="204"/>
      <c r="D48" s="204"/>
      <c r="E48" s="204"/>
      <c r="F48" s="205"/>
      <c r="G48" s="16">
        <v>41</v>
      </c>
      <c r="H48" s="58">
        <v>33444076</v>
      </c>
      <c r="I48" s="58">
        <v>24513833</v>
      </c>
    </row>
    <row r="49" spans="1:9" ht="12.75" customHeight="1" x14ac:dyDescent="0.2">
      <c r="A49" s="203" t="s">
        <v>88</v>
      </c>
      <c r="B49" s="204"/>
      <c r="C49" s="204"/>
      <c r="D49" s="204"/>
      <c r="E49" s="204"/>
      <c r="F49" s="205"/>
      <c r="G49" s="16">
        <v>42</v>
      </c>
      <c r="H49" s="58">
        <v>42877151</v>
      </c>
      <c r="I49" s="58">
        <v>40873493</v>
      </c>
    </row>
    <row r="50" spans="1:9" ht="12.75" customHeight="1" x14ac:dyDescent="0.2">
      <c r="A50" s="203" t="s">
        <v>89</v>
      </c>
      <c r="B50" s="204"/>
      <c r="C50" s="204"/>
      <c r="D50" s="204"/>
      <c r="E50" s="204"/>
      <c r="F50" s="205"/>
      <c r="G50" s="16">
        <v>43</v>
      </c>
      <c r="H50" s="58">
        <v>2789930</v>
      </c>
      <c r="I50" s="58">
        <v>1333864</v>
      </c>
    </row>
    <row r="51" spans="1:9" ht="12.75" customHeight="1" x14ac:dyDescent="0.2">
      <c r="A51" s="203" t="s">
        <v>90</v>
      </c>
      <c r="B51" s="204"/>
      <c r="C51" s="204"/>
      <c r="D51" s="204"/>
      <c r="E51" s="204"/>
      <c r="F51" s="205"/>
      <c r="G51" s="16">
        <v>44</v>
      </c>
      <c r="H51" s="58">
        <v>178028200</v>
      </c>
      <c r="I51" s="58">
        <v>0</v>
      </c>
    </row>
    <row r="52" spans="1:9" ht="12.75" customHeight="1" x14ac:dyDescent="0.2">
      <c r="A52" s="203" t="s">
        <v>91</v>
      </c>
      <c r="B52" s="204"/>
      <c r="C52" s="204"/>
      <c r="D52" s="204"/>
      <c r="E52" s="204"/>
      <c r="F52" s="205"/>
      <c r="G52" s="16">
        <v>45</v>
      </c>
      <c r="H52" s="58">
        <v>0</v>
      </c>
      <c r="I52" s="58">
        <v>0</v>
      </c>
    </row>
    <row r="53" spans="1:9" ht="12.75" customHeight="1" x14ac:dyDescent="0.2">
      <c r="A53" s="212" t="s">
        <v>92</v>
      </c>
      <c r="B53" s="213"/>
      <c r="C53" s="213"/>
      <c r="D53" s="213"/>
      <c r="E53" s="213"/>
      <c r="F53" s="214"/>
      <c r="G53" s="17">
        <v>46</v>
      </c>
      <c r="H53" s="59">
        <f>SUM(H54:H59)</f>
        <v>1646287145</v>
      </c>
      <c r="I53" s="59">
        <f>SUM(I54:I59)</f>
        <v>1844340685</v>
      </c>
    </row>
    <row r="54" spans="1:9" ht="12.75" customHeight="1" x14ac:dyDescent="0.2">
      <c r="A54" s="203" t="s">
        <v>93</v>
      </c>
      <c r="B54" s="204"/>
      <c r="C54" s="204"/>
      <c r="D54" s="204"/>
      <c r="E54" s="204"/>
      <c r="F54" s="205"/>
      <c r="G54" s="16">
        <v>47</v>
      </c>
      <c r="H54" s="58">
        <v>583078357</v>
      </c>
      <c r="I54" s="58">
        <v>744836625</v>
      </c>
    </row>
    <row r="55" spans="1:9" ht="24.6" customHeight="1" x14ac:dyDescent="0.2">
      <c r="A55" s="203" t="s">
        <v>94</v>
      </c>
      <c r="B55" s="204"/>
      <c r="C55" s="204"/>
      <c r="D55" s="204"/>
      <c r="E55" s="204"/>
      <c r="F55" s="205"/>
      <c r="G55" s="16">
        <v>48</v>
      </c>
      <c r="H55" s="58">
        <v>0</v>
      </c>
      <c r="I55" s="58">
        <v>0</v>
      </c>
    </row>
    <row r="56" spans="1:9" ht="12.75" customHeight="1" x14ac:dyDescent="0.2">
      <c r="A56" s="203" t="s">
        <v>95</v>
      </c>
      <c r="B56" s="204"/>
      <c r="C56" s="204"/>
      <c r="D56" s="204"/>
      <c r="E56" s="204"/>
      <c r="F56" s="205"/>
      <c r="G56" s="16">
        <v>49</v>
      </c>
      <c r="H56" s="58">
        <v>769352332</v>
      </c>
      <c r="I56" s="58">
        <v>795386795</v>
      </c>
    </row>
    <row r="57" spans="1:9" ht="12.75" customHeight="1" x14ac:dyDescent="0.2">
      <c r="A57" s="203" t="s">
        <v>96</v>
      </c>
      <c r="B57" s="204"/>
      <c r="C57" s="204"/>
      <c r="D57" s="204"/>
      <c r="E57" s="204"/>
      <c r="F57" s="205"/>
      <c r="G57" s="16">
        <v>50</v>
      </c>
      <c r="H57" s="58">
        <v>460940</v>
      </c>
      <c r="I57" s="58">
        <v>471673</v>
      </c>
    </row>
    <row r="58" spans="1:9" ht="12.75" customHeight="1" x14ac:dyDescent="0.2">
      <c r="A58" s="203" t="s">
        <v>97</v>
      </c>
      <c r="B58" s="204"/>
      <c r="C58" s="204"/>
      <c r="D58" s="204"/>
      <c r="E58" s="204"/>
      <c r="F58" s="205"/>
      <c r="G58" s="16">
        <v>51</v>
      </c>
      <c r="H58" s="58">
        <v>52954247</v>
      </c>
      <c r="I58" s="58">
        <v>24616758</v>
      </c>
    </row>
    <row r="59" spans="1:9" ht="12.75" customHeight="1" x14ac:dyDescent="0.2">
      <c r="A59" s="203" t="s">
        <v>98</v>
      </c>
      <c r="B59" s="204"/>
      <c r="C59" s="204"/>
      <c r="D59" s="204"/>
      <c r="E59" s="204"/>
      <c r="F59" s="205"/>
      <c r="G59" s="16">
        <v>52</v>
      </c>
      <c r="H59" s="58">
        <v>240441269</v>
      </c>
      <c r="I59" s="58">
        <v>279028834</v>
      </c>
    </row>
    <row r="60" spans="1:9" ht="12.75" customHeight="1" x14ac:dyDescent="0.2">
      <c r="A60" s="212" t="s">
        <v>99</v>
      </c>
      <c r="B60" s="213"/>
      <c r="C60" s="213"/>
      <c r="D60" s="213"/>
      <c r="E60" s="213"/>
      <c r="F60" s="214"/>
      <c r="G60" s="17">
        <v>53</v>
      </c>
      <c r="H60" s="59">
        <f>SUM(H61:H69)</f>
        <v>105737183</v>
      </c>
      <c r="I60" s="59">
        <f>SUM(I61:I69)</f>
        <v>132093726</v>
      </c>
    </row>
    <row r="61" spans="1:9" ht="12.75" customHeight="1" x14ac:dyDescent="0.2">
      <c r="A61" s="203" t="s">
        <v>100</v>
      </c>
      <c r="B61" s="204"/>
      <c r="C61" s="204"/>
      <c r="D61" s="204"/>
      <c r="E61" s="204"/>
      <c r="F61" s="205"/>
      <c r="G61" s="16">
        <v>54</v>
      </c>
      <c r="H61" s="58">
        <v>0</v>
      </c>
      <c r="I61" s="58">
        <v>0</v>
      </c>
    </row>
    <row r="62" spans="1:9" ht="12.75" customHeight="1" x14ac:dyDescent="0.2">
      <c r="A62" s="203" t="s">
        <v>101</v>
      </c>
      <c r="B62" s="204"/>
      <c r="C62" s="204"/>
      <c r="D62" s="204"/>
      <c r="E62" s="204"/>
      <c r="F62" s="205"/>
      <c r="G62" s="16">
        <v>55</v>
      </c>
      <c r="H62" s="58">
        <v>0</v>
      </c>
      <c r="I62" s="58">
        <v>0</v>
      </c>
    </row>
    <row r="63" spans="1:9" ht="12.75" customHeight="1" x14ac:dyDescent="0.2">
      <c r="A63" s="203" t="s">
        <v>102</v>
      </c>
      <c r="B63" s="204"/>
      <c r="C63" s="204"/>
      <c r="D63" s="204"/>
      <c r="E63" s="204"/>
      <c r="F63" s="205"/>
      <c r="G63" s="16">
        <v>56</v>
      </c>
      <c r="H63" s="58">
        <v>69529874</v>
      </c>
      <c r="I63" s="58">
        <v>120611287</v>
      </c>
    </row>
    <row r="64" spans="1:9" ht="23.45" customHeight="1" x14ac:dyDescent="0.2">
      <c r="A64" s="203" t="s">
        <v>103</v>
      </c>
      <c r="B64" s="204"/>
      <c r="C64" s="204"/>
      <c r="D64" s="204"/>
      <c r="E64" s="204"/>
      <c r="F64" s="205"/>
      <c r="G64" s="16">
        <v>57</v>
      </c>
      <c r="H64" s="58">
        <v>0</v>
      </c>
      <c r="I64" s="58">
        <v>0</v>
      </c>
    </row>
    <row r="65" spans="1:9" ht="21" customHeight="1" x14ac:dyDescent="0.2">
      <c r="A65" s="203" t="s">
        <v>104</v>
      </c>
      <c r="B65" s="204"/>
      <c r="C65" s="204"/>
      <c r="D65" s="204"/>
      <c r="E65" s="204"/>
      <c r="F65" s="205"/>
      <c r="G65" s="16">
        <v>58</v>
      </c>
      <c r="H65" s="58">
        <v>0</v>
      </c>
      <c r="I65" s="58">
        <v>0</v>
      </c>
    </row>
    <row r="66" spans="1:9" ht="22.9" customHeight="1" x14ac:dyDescent="0.2">
      <c r="A66" s="203" t="s">
        <v>105</v>
      </c>
      <c r="B66" s="204"/>
      <c r="C66" s="204"/>
      <c r="D66" s="204"/>
      <c r="E66" s="204"/>
      <c r="F66" s="205"/>
      <c r="G66" s="16">
        <v>59</v>
      </c>
      <c r="H66" s="58">
        <v>0</v>
      </c>
      <c r="I66" s="58">
        <v>0</v>
      </c>
    </row>
    <row r="67" spans="1:9" ht="12.75" customHeight="1" x14ac:dyDescent="0.2">
      <c r="A67" s="203" t="s">
        <v>106</v>
      </c>
      <c r="B67" s="204"/>
      <c r="C67" s="204"/>
      <c r="D67" s="204"/>
      <c r="E67" s="204"/>
      <c r="F67" s="205"/>
      <c r="G67" s="16">
        <v>60</v>
      </c>
      <c r="H67" s="58">
        <v>0</v>
      </c>
      <c r="I67" s="58">
        <v>0</v>
      </c>
    </row>
    <row r="68" spans="1:9" ht="12.75" customHeight="1" x14ac:dyDescent="0.2">
      <c r="A68" s="203" t="s">
        <v>107</v>
      </c>
      <c r="B68" s="204"/>
      <c r="C68" s="204"/>
      <c r="D68" s="204"/>
      <c r="E68" s="204"/>
      <c r="F68" s="205"/>
      <c r="G68" s="16">
        <v>61</v>
      </c>
      <c r="H68" s="58">
        <v>5354030</v>
      </c>
      <c r="I68" s="58">
        <v>7116064</v>
      </c>
    </row>
    <row r="69" spans="1:9" ht="12.75" customHeight="1" x14ac:dyDescent="0.2">
      <c r="A69" s="203" t="s">
        <v>108</v>
      </c>
      <c r="B69" s="204"/>
      <c r="C69" s="204"/>
      <c r="D69" s="204"/>
      <c r="E69" s="204"/>
      <c r="F69" s="205"/>
      <c r="G69" s="16">
        <v>62</v>
      </c>
      <c r="H69" s="58">
        <v>30853279</v>
      </c>
      <c r="I69" s="58">
        <v>4366375</v>
      </c>
    </row>
    <row r="70" spans="1:9" ht="12.75" customHeight="1" x14ac:dyDescent="0.2">
      <c r="A70" s="187" t="s">
        <v>109</v>
      </c>
      <c r="B70" s="188"/>
      <c r="C70" s="188"/>
      <c r="D70" s="188"/>
      <c r="E70" s="188"/>
      <c r="F70" s="189"/>
      <c r="G70" s="16">
        <v>63</v>
      </c>
      <c r="H70" s="58">
        <v>202179152</v>
      </c>
      <c r="I70" s="58">
        <v>168366653</v>
      </c>
    </row>
    <row r="71" spans="1:9" ht="12.75" customHeight="1" x14ac:dyDescent="0.2">
      <c r="A71" s="190" t="s">
        <v>110</v>
      </c>
      <c r="B71" s="191"/>
      <c r="C71" s="191"/>
      <c r="D71" s="191"/>
      <c r="E71" s="191"/>
      <c r="F71" s="192"/>
      <c r="G71" s="16">
        <v>64</v>
      </c>
      <c r="H71" s="58">
        <v>38188453</v>
      </c>
      <c r="I71" s="58">
        <v>35564427</v>
      </c>
    </row>
    <row r="72" spans="1:9" ht="12.75" customHeight="1" x14ac:dyDescent="0.2">
      <c r="A72" s="195" t="s">
        <v>111</v>
      </c>
      <c r="B72" s="196"/>
      <c r="C72" s="196"/>
      <c r="D72" s="196"/>
      <c r="E72" s="196"/>
      <c r="F72" s="197"/>
      <c r="G72" s="17">
        <v>65</v>
      </c>
      <c r="H72" s="59">
        <f>H8+H9+H44+H71</f>
        <v>16317799275</v>
      </c>
      <c r="I72" s="59">
        <f>I8+I9+I44+I71</f>
        <v>16427787707</v>
      </c>
    </row>
    <row r="73" spans="1:9" ht="12.75" customHeight="1" x14ac:dyDescent="0.2">
      <c r="A73" s="198" t="s">
        <v>112</v>
      </c>
      <c r="B73" s="199"/>
      <c r="C73" s="199"/>
      <c r="D73" s="199"/>
      <c r="E73" s="199"/>
      <c r="F73" s="200"/>
      <c r="G73" s="19">
        <v>66</v>
      </c>
      <c r="H73" s="60">
        <v>162911108</v>
      </c>
      <c r="I73" s="60">
        <v>169820774</v>
      </c>
    </row>
    <row r="74" spans="1:9" x14ac:dyDescent="0.2">
      <c r="A74" s="201" t="s">
        <v>113</v>
      </c>
      <c r="B74" s="202"/>
      <c r="C74" s="202"/>
      <c r="D74" s="202"/>
      <c r="E74" s="202"/>
      <c r="F74" s="202"/>
      <c r="G74" s="202"/>
      <c r="H74" s="202"/>
      <c r="I74" s="202"/>
    </row>
    <row r="75" spans="1:9" ht="12.75" customHeight="1" x14ac:dyDescent="0.2">
      <c r="A75" s="185" t="s">
        <v>114</v>
      </c>
      <c r="B75" s="185"/>
      <c r="C75" s="185"/>
      <c r="D75" s="185"/>
      <c r="E75" s="185"/>
      <c r="F75" s="185"/>
      <c r="G75" s="17">
        <v>67</v>
      </c>
      <c r="H75" s="59">
        <f>H76+H77+H78+H84+H85+H89+H92+H95</f>
        <v>6064412583</v>
      </c>
      <c r="I75" s="59">
        <f>I76+I77+I78+I84+I85+I89+I92+I95</f>
        <v>5770577048</v>
      </c>
    </row>
    <row r="76" spans="1:9" ht="12.75" customHeight="1" x14ac:dyDescent="0.2">
      <c r="A76" s="193" t="s">
        <v>115</v>
      </c>
      <c r="B76" s="193"/>
      <c r="C76" s="193"/>
      <c r="D76" s="193"/>
      <c r="E76" s="193"/>
      <c r="F76" s="193"/>
      <c r="G76" s="16">
        <v>68</v>
      </c>
      <c r="H76" s="44">
        <v>3177043600</v>
      </c>
      <c r="I76" s="44">
        <v>3177043600</v>
      </c>
    </row>
    <row r="77" spans="1:9" ht="12.75" customHeight="1" x14ac:dyDescent="0.2">
      <c r="A77" s="193" t="s">
        <v>116</v>
      </c>
      <c r="B77" s="193"/>
      <c r="C77" s="193"/>
      <c r="D77" s="193"/>
      <c r="E77" s="193"/>
      <c r="F77" s="193"/>
      <c r="G77" s="16">
        <v>69</v>
      </c>
      <c r="H77" s="44">
        <v>0</v>
      </c>
      <c r="I77" s="44">
        <v>0</v>
      </c>
    </row>
    <row r="78" spans="1:9" ht="12.75" customHeight="1" x14ac:dyDescent="0.2">
      <c r="A78" s="194" t="s">
        <v>117</v>
      </c>
      <c r="B78" s="194"/>
      <c r="C78" s="194"/>
      <c r="D78" s="194"/>
      <c r="E78" s="194"/>
      <c r="F78" s="194"/>
      <c r="G78" s="17">
        <v>70</v>
      </c>
      <c r="H78" s="59">
        <f>SUM(H79:H83)</f>
        <v>322617489</v>
      </c>
      <c r="I78" s="59">
        <f>SUM(I79:I83)</f>
        <v>322617489</v>
      </c>
    </row>
    <row r="79" spans="1:9" ht="12.75" customHeight="1" x14ac:dyDescent="0.2">
      <c r="A79" s="183" t="s">
        <v>118</v>
      </c>
      <c r="B79" s="183"/>
      <c r="C79" s="183"/>
      <c r="D79" s="183"/>
      <c r="E79" s="183"/>
      <c r="F79" s="183"/>
      <c r="G79" s="16">
        <v>71</v>
      </c>
      <c r="H79" s="44">
        <v>0</v>
      </c>
      <c r="I79" s="44">
        <v>0</v>
      </c>
    </row>
    <row r="80" spans="1:9" ht="12.75" customHeight="1" x14ac:dyDescent="0.2">
      <c r="A80" s="183" t="s">
        <v>119</v>
      </c>
      <c r="B80" s="183"/>
      <c r="C80" s="183"/>
      <c r="D80" s="183"/>
      <c r="E80" s="183"/>
      <c r="F80" s="183"/>
      <c r="G80" s="16">
        <v>72</v>
      </c>
      <c r="H80" s="44">
        <v>0</v>
      </c>
      <c r="I80" s="44">
        <v>0</v>
      </c>
    </row>
    <row r="81" spans="1:9" ht="12.75" customHeight="1" x14ac:dyDescent="0.2">
      <c r="A81" s="183" t="s">
        <v>120</v>
      </c>
      <c r="B81" s="183"/>
      <c r="C81" s="183"/>
      <c r="D81" s="183"/>
      <c r="E81" s="183"/>
      <c r="F81" s="183"/>
      <c r="G81" s="16">
        <v>73</v>
      </c>
      <c r="H81" s="44">
        <v>0</v>
      </c>
      <c r="I81" s="44">
        <v>0</v>
      </c>
    </row>
    <row r="82" spans="1:9" ht="12.75" customHeight="1" x14ac:dyDescent="0.2">
      <c r="A82" s="183" t="s">
        <v>121</v>
      </c>
      <c r="B82" s="183"/>
      <c r="C82" s="183"/>
      <c r="D82" s="183"/>
      <c r="E82" s="183"/>
      <c r="F82" s="183"/>
      <c r="G82" s="16">
        <v>74</v>
      </c>
      <c r="H82" s="44">
        <v>0</v>
      </c>
      <c r="I82" s="44">
        <v>0</v>
      </c>
    </row>
    <row r="83" spans="1:9" ht="12.75" customHeight="1" x14ac:dyDescent="0.2">
      <c r="A83" s="183" t="s">
        <v>122</v>
      </c>
      <c r="B83" s="183"/>
      <c r="C83" s="183"/>
      <c r="D83" s="183"/>
      <c r="E83" s="183"/>
      <c r="F83" s="183"/>
      <c r="G83" s="16">
        <v>75</v>
      </c>
      <c r="H83" s="44">
        <v>322617489</v>
      </c>
      <c r="I83" s="44">
        <v>322617489</v>
      </c>
    </row>
    <row r="84" spans="1:9" ht="12.75" customHeight="1" x14ac:dyDescent="0.2">
      <c r="A84" s="193" t="s">
        <v>123</v>
      </c>
      <c r="B84" s="193"/>
      <c r="C84" s="193"/>
      <c r="D84" s="193"/>
      <c r="E84" s="193"/>
      <c r="F84" s="193"/>
      <c r="G84" s="16">
        <v>76</v>
      </c>
      <c r="H84" s="44">
        <v>1840235500</v>
      </c>
      <c r="I84" s="44">
        <v>1824820279</v>
      </c>
    </row>
    <row r="85" spans="1:9" ht="12.75" customHeight="1" x14ac:dyDescent="0.2">
      <c r="A85" s="194" t="s">
        <v>124</v>
      </c>
      <c r="B85" s="194"/>
      <c r="C85" s="194"/>
      <c r="D85" s="194"/>
      <c r="E85" s="194"/>
      <c r="F85" s="194"/>
      <c r="G85" s="17">
        <v>77</v>
      </c>
      <c r="H85" s="59">
        <f>H86+H87+H88</f>
        <v>12724323</v>
      </c>
      <c r="I85" s="59">
        <f>I86+I87+I88</f>
        <v>14320745</v>
      </c>
    </row>
    <row r="86" spans="1:9" ht="12.75" customHeight="1" x14ac:dyDescent="0.2">
      <c r="A86" s="183" t="s">
        <v>125</v>
      </c>
      <c r="B86" s="183"/>
      <c r="C86" s="183"/>
      <c r="D86" s="183"/>
      <c r="E86" s="183"/>
      <c r="F86" s="183"/>
      <c r="G86" s="16">
        <v>78</v>
      </c>
      <c r="H86" s="58">
        <v>12724323</v>
      </c>
      <c r="I86" s="58">
        <v>14320745</v>
      </c>
    </row>
    <row r="87" spans="1:9" ht="12.75" customHeight="1" x14ac:dyDescent="0.2">
      <c r="A87" s="183" t="s">
        <v>126</v>
      </c>
      <c r="B87" s="183"/>
      <c r="C87" s="183"/>
      <c r="D87" s="183"/>
      <c r="E87" s="183"/>
      <c r="F87" s="183"/>
      <c r="G87" s="16">
        <v>79</v>
      </c>
      <c r="H87" s="58">
        <v>0</v>
      </c>
      <c r="I87" s="58">
        <v>0</v>
      </c>
    </row>
    <row r="88" spans="1:9" ht="12.75" customHeight="1" x14ac:dyDescent="0.2">
      <c r="A88" s="183" t="s">
        <v>127</v>
      </c>
      <c r="B88" s="183"/>
      <c r="C88" s="183"/>
      <c r="D88" s="183"/>
      <c r="E88" s="183"/>
      <c r="F88" s="183"/>
      <c r="G88" s="16">
        <v>80</v>
      </c>
      <c r="H88" s="58">
        <v>0</v>
      </c>
      <c r="I88" s="58">
        <v>0</v>
      </c>
    </row>
    <row r="89" spans="1:9" ht="22.9" customHeight="1" x14ac:dyDescent="0.2">
      <c r="A89" s="194" t="s">
        <v>128</v>
      </c>
      <c r="B89" s="194"/>
      <c r="C89" s="194"/>
      <c r="D89" s="194"/>
      <c r="E89" s="194"/>
      <c r="F89" s="194"/>
      <c r="G89" s="17">
        <v>81</v>
      </c>
      <c r="H89" s="59">
        <f>H90-H91</f>
        <v>695442668</v>
      </c>
      <c r="I89" s="59">
        <f>I90-I91</f>
        <v>711533004</v>
      </c>
    </row>
    <row r="90" spans="1:9" ht="12.75" customHeight="1" x14ac:dyDescent="0.2">
      <c r="A90" s="183" t="s">
        <v>129</v>
      </c>
      <c r="B90" s="183"/>
      <c r="C90" s="183"/>
      <c r="D90" s="183"/>
      <c r="E90" s="183"/>
      <c r="F90" s="183"/>
      <c r="G90" s="16">
        <v>82</v>
      </c>
      <c r="H90" s="44">
        <v>695442668</v>
      </c>
      <c r="I90" s="44">
        <v>711533004</v>
      </c>
    </row>
    <row r="91" spans="1:9" ht="12.75" customHeight="1" x14ac:dyDescent="0.2">
      <c r="A91" s="183" t="s">
        <v>130</v>
      </c>
      <c r="B91" s="183"/>
      <c r="C91" s="183"/>
      <c r="D91" s="183"/>
      <c r="E91" s="183"/>
      <c r="F91" s="183"/>
      <c r="G91" s="16">
        <v>83</v>
      </c>
      <c r="H91" s="44">
        <v>0</v>
      </c>
      <c r="I91" s="44">
        <v>0</v>
      </c>
    </row>
    <row r="92" spans="1:9" ht="12.75" customHeight="1" x14ac:dyDescent="0.2">
      <c r="A92" s="194" t="s">
        <v>131</v>
      </c>
      <c r="B92" s="194"/>
      <c r="C92" s="194"/>
      <c r="D92" s="194"/>
      <c r="E92" s="194"/>
      <c r="F92" s="194"/>
      <c r="G92" s="17">
        <v>84</v>
      </c>
      <c r="H92" s="59">
        <f>H93-H94</f>
        <v>1929338</v>
      </c>
      <c r="I92" s="59">
        <f>I93-I94</f>
        <v>-291916585</v>
      </c>
    </row>
    <row r="93" spans="1:9" ht="12.75" customHeight="1" x14ac:dyDescent="0.2">
      <c r="A93" s="183" t="s">
        <v>132</v>
      </c>
      <c r="B93" s="183"/>
      <c r="C93" s="183"/>
      <c r="D93" s="183"/>
      <c r="E93" s="183"/>
      <c r="F93" s="183"/>
      <c r="G93" s="16">
        <v>85</v>
      </c>
      <c r="H93" s="44">
        <v>1929338</v>
      </c>
      <c r="I93" s="44">
        <v>0</v>
      </c>
    </row>
    <row r="94" spans="1:9" ht="12.75" customHeight="1" x14ac:dyDescent="0.2">
      <c r="A94" s="183" t="s">
        <v>133</v>
      </c>
      <c r="B94" s="183"/>
      <c r="C94" s="183"/>
      <c r="D94" s="183"/>
      <c r="E94" s="183"/>
      <c r="F94" s="183"/>
      <c r="G94" s="16">
        <v>86</v>
      </c>
      <c r="H94" s="44">
        <v>0</v>
      </c>
      <c r="I94" s="44">
        <v>291916585</v>
      </c>
    </row>
    <row r="95" spans="1:9" ht="12.75" customHeight="1" x14ac:dyDescent="0.2">
      <c r="A95" s="193" t="s">
        <v>134</v>
      </c>
      <c r="B95" s="193"/>
      <c r="C95" s="193"/>
      <c r="D95" s="193"/>
      <c r="E95" s="193"/>
      <c r="F95" s="193"/>
      <c r="G95" s="16">
        <v>87</v>
      </c>
      <c r="H95" s="44">
        <v>14419665</v>
      </c>
      <c r="I95" s="44">
        <v>12158516</v>
      </c>
    </row>
    <row r="96" spans="1:9" ht="12.75" customHeight="1" x14ac:dyDescent="0.2">
      <c r="A96" s="185" t="s">
        <v>135</v>
      </c>
      <c r="B96" s="185"/>
      <c r="C96" s="185"/>
      <c r="D96" s="185"/>
      <c r="E96" s="185"/>
      <c r="F96" s="185"/>
      <c r="G96" s="17">
        <v>88</v>
      </c>
      <c r="H96" s="59">
        <f>SUM(H97:H102)</f>
        <v>346638466</v>
      </c>
      <c r="I96" s="59">
        <f>SUM(I97:I102)</f>
        <v>323388038</v>
      </c>
    </row>
    <row r="97" spans="1:9" ht="25.9" customHeight="1" x14ac:dyDescent="0.2">
      <c r="A97" s="183" t="s">
        <v>136</v>
      </c>
      <c r="B97" s="183"/>
      <c r="C97" s="183"/>
      <c r="D97" s="183"/>
      <c r="E97" s="183"/>
      <c r="F97" s="183"/>
      <c r="G97" s="16">
        <v>89</v>
      </c>
      <c r="H97" s="44">
        <v>124985920</v>
      </c>
      <c r="I97" s="44">
        <v>126672069</v>
      </c>
    </row>
    <row r="98" spans="1:9" ht="12.75" customHeight="1" x14ac:dyDescent="0.2">
      <c r="A98" s="183" t="s">
        <v>137</v>
      </c>
      <c r="B98" s="183"/>
      <c r="C98" s="183"/>
      <c r="D98" s="183"/>
      <c r="E98" s="183"/>
      <c r="F98" s="183"/>
      <c r="G98" s="16">
        <v>90</v>
      </c>
      <c r="H98" s="44">
        <v>0</v>
      </c>
      <c r="I98" s="44">
        <v>0</v>
      </c>
    </row>
    <row r="99" spans="1:9" ht="12.75" customHeight="1" x14ac:dyDescent="0.2">
      <c r="A99" s="183" t="s">
        <v>138</v>
      </c>
      <c r="B99" s="183"/>
      <c r="C99" s="183"/>
      <c r="D99" s="183"/>
      <c r="E99" s="183"/>
      <c r="F99" s="183"/>
      <c r="G99" s="16">
        <v>91</v>
      </c>
      <c r="H99" s="44">
        <v>170357149</v>
      </c>
      <c r="I99" s="44">
        <v>147489683</v>
      </c>
    </row>
    <row r="100" spans="1:9" ht="12.75" customHeight="1" x14ac:dyDescent="0.2">
      <c r="A100" s="183" t="s">
        <v>139</v>
      </c>
      <c r="B100" s="183"/>
      <c r="C100" s="183"/>
      <c r="D100" s="183"/>
      <c r="E100" s="183"/>
      <c r="F100" s="183"/>
      <c r="G100" s="16">
        <v>92</v>
      </c>
      <c r="H100" s="44">
        <v>51162637</v>
      </c>
      <c r="I100" s="44">
        <v>48270244</v>
      </c>
    </row>
    <row r="101" spans="1:9" ht="12.75" customHeight="1" x14ac:dyDescent="0.2">
      <c r="A101" s="183" t="s">
        <v>140</v>
      </c>
      <c r="B101" s="183"/>
      <c r="C101" s="183"/>
      <c r="D101" s="183"/>
      <c r="E101" s="183"/>
      <c r="F101" s="183"/>
      <c r="G101" s="16">
        <v>93</v>
      </c>
      <c r="H101" s="44">
        <v>132760</v>
      </c>
      <c r="I101" s="44">
        <v>956042</v>
      </c>
    </row>
    <row r="102" spans="1:9" ht="12.75" customHeight="1" x14ac:dyDescent="0.2">
      <c r="A102" s="183" t="s">
        <v>141</v>
      </c>
      <c r="B102" s="183"/>
      <c r="C102" s="183"/>
      <c r="D102" s="183"/>
      <c r="E102" s="183"/>
      <c r="F102" s="183"/>
      <c r="G102" s="16">
        <v>94</v>
      </c>
      <c r="H102" s="58">
        <v>0</v>
      </c>
      <c r="I102" s="58">
        <v>0</v>
      </c>
    </row>
    <row r="103" spans="1:9" ht="12.75" customHeight="1" x14ac:dyDescent="0.2">
      <c r="A103" s="185" t="s">
        <v>142</v>
      </c>
      <c r="B103" s="185"/>
      <c r="C103" s="185"/>
      <c r="D103" s="185"/>
      <c r="E103" s="185"/>
      <c r="F103" s="185"/>
      <c r="G103" s="17">
        <v>95</v>
      </c>
      <c r="H103" s="59">
        <f>SUM(H104:H114)</f>
        <v>4171052850</v>
      </c>
      <c r="I103" s="59">
        <f>SUM(I104:I114)</f>
        <v>4195980843</v>
      </c>
    </row>
    <row r="104" spans="1:9" ht="12.75" customHeight="1" x14ac:dyDescent="0.2">
      <c r="A104" s="183" t="s">
        <v>143</v>
      </c>
      <c r="B104" s="183"/>
      <c r="C104" s="183"/>
      <c r="D104" s="183"/>
      <c r="E104" s="183"/>
      <c r="F104" s="183"/>
      <c r="G104" s="16">
        <v>96</v>
      </c>
      <c r="H104" s="45">
        <v>11281736</v>
      </c>
      <c r="I104" s="45">
        <v>9702011</v>
      </c>
    </row>
    <row r="105" spans="1:9" ht="12.75" customHeight="1" x14ac:dyDescent="0.2">
      <c r="A105" s="183" t="s">
        <v>144</v>
      </c>
      <c r="B105" s="183"/>
      <c r="C105" s="183"/>
      <c r="D105" s="183"/>
      <c r="E105" s="183"/>
      <c r="F105" s="183"/>
      <c r="G105" s="16">
        <v>97</v>
      </c>
      <c r="H105" s="44">
        <v>0</v>
      </c>
      <c r="I105" s="44">
        <v>0</v>
      </c>
    </row>
    <row r="106" spans="1:9" ht="24.6" customHeight="1" x14ac:dyDescent="0.2">
      <c r="A106" s="183" t="s">
        <v>145</v>
      </c>
      <c r="B106" s="183"/>
      <c r="C106" s="183"/>
      <c r="D106" s="183"/>
      <c r="E106" s="183"/>
      <c r="F106" s="183"/>
      <c r="G106" s="16">
        <v>98</v>
      </c>
      <c r="H106" s="44">
        <v>0</v>
      </c>
      <c r="I106" s="44">
        <v>0</v>
      </c>
    </row>
    <row r="107" spans="1:9" ht="22.15" customHeight="1" x14ac:dyDescent="0.2">
      <c r="A107" s="183" t="s">
        <v>146</v>
      </c>
      <c r="B107" s="183"/>
      <c r="C107" s="183"/>
      <c r="D107" s="183"/>
      <c r="E107" s="183"/>
      <c r="F107" s="183"/>
      <c r="G107" s="16">
        <v>99</v>
      </c>
      <c r="H107" s="44">
        <v>0</v>
      </c>
      <c r="I107" s="44">
        <v>0</v>
      </c>
    </row>
    <row r="108" spans="1:9" ht="12.75" customHeight="1" x14ac:dyDescent="0.2">
      <c r="A108" s="183" t="s">
        <v>147</v>
      </c>
      <c r="B108" s="183"/>
      <c r="C108" s="183"/>
      <c r="D108" s="183"/>
      <c r="E108" s="183"/>
      <c r="F108" s="183"/>
      <c r="G108" s="16">
        <v>100</v>
      </c>
      <c r="H108" s="44">
        <v>0</v>
      </c>
      <c r="I108" s="44">
        <v>0</v>
      </c>
    </row>
    <row r="109" spans="1:9" ht="12.75" customHeight="1" x14ac:dyDescent="0.2">
      <c r="A109" s="183" t="s">
        <v>148</v>
      </c>
      <c r="B109" s="183"/>
      <c r="C109" s="183"/>
      <c r="D109" s="183"/>
      <c r="E109" s="183"/>
      <c r="F109" s="183"/>
      <c r="G109" s="16">
        <v>101</v>
      </c>
      <c r="H109" s="44">
        <v>631200699</v>
      </c>
      <c r="I109" s="44">
        <v>619750835</v>
      </c>
    </row>
    <row r="110" spans="1:9" ht="12.75" customHeight="1" x14ac:dyDescent="0.2">
      <c r="A110" s="183" t="s">
        <v>149</v>
      </c>
      <c r="B110" s="183"/>
      <c r="C110" s="183"/>
      <c r="D110" s="183"/>
      <c r="E110" s="183"/>
      <c r="F110" s="183"/>
      <c r="G110" s="16">
        <v>102</v>
      </c>
      <c r="H110" s="44">
        <v>0</v>
      </c>
      <c r="I110" s="44">
        <v>0</v>
      </c>
    </row>
    <row r="111" spans="1:9" ht="12.75" customHeight="1" x14ac:dyDescent="0.2">
      <c r="A111" s="183" t="s">
        <v>150</v>
      </c>
      <c r="B111" s="183"/>
      <c r="C111" s="183"/>
      <c r="D111" s="183"/>
      <c r="E111" s="183"/>
      <c r="F111" s="183"/>
      <c r="G111" s="16">
        <v>103</v>
      </c>
      <c r="H111" s="45">
        <v>600332618</v>
      </c>
      <c r="I111" s="45">
        <v>584191402</v>
      </c>
    </row>
    <row r="112" spans="1:9" ht="12.75" customHeight="1" x14ac:dyDescent="0.2">
      <c r="A112" s="183" t="s">
        <v>151</v>
      </c>
      <c r="B112" s="183"/>
      <c r="C112" s="183"/>
      <c r="D112" s="183"/>
      <c r="E112" s="183"/>
      <c r="F112" s="183"/>
      <c r="G112" s="16">
        <v>104</v>
      </c>
      <c r="H112" s="44">
        <v>2261551232</v>
      </c>
      <c r="I112" s="44">
        <v>2271278123</v>
      </c>
    </row>
    <row r="113" spans="1:9" ht="12.75" customHeight="1" x14ac:dyDescent="0.2">
      <c r="A113" s="183" t="s">
        <v>152</v>
      </c>
      <c r="B113" s="183"/>
      <c r="C113" s="183"/>
      <c r="D113" s="183"/>
      <c r="E113" s="183"/>
      <c r="F113" s="183"/>
      <c r="G113" s="16">
        <v>105</v>
      </c>
      <c r="H113" s="45">
        <v>235716130</v>
      </c>
      <c r="I113" s="45">
        <v>289860346</v>
      </c>
    </row>
    <row r="114" spans="1:9" ht="12.75" customHeight="1" x14ac:dyDescent="0.2">
      <c r="A114" s="183" t="s">
        <v>153</v>
      </c>
      <c r="B114" s="183"/>
      <c r="C114" s="183"/>
      <c r="D114" s="183"/>
      <c r="E114" s="183"/>
      <c r="F114" s="183"/>
      <c r="G114" s="16">
        <v>106</v>
      </c>
      <c r="H114" s="45">
        <v>430970435</v>
      </c>
      <c r="I114" s="45">
        <v>421198126</v>
      </c>
    </row>
    <row r="115" spans="1:9" ht="12.75" customHeight="1" x14ac:dyDescent="0.2">
      <c r="A115" s="185" t="s">
        <v>154</v>
      </c>
      <c r="B115" s="185"/>
      <c r="C115" s="185"/>
      <c r="D115" s="185"/>
      <c r="E115" s="185"/>
      <c r="F115" s="185"/>
      <c r="G115" s="17">
        <v>107</v>
      </c>
      <c r="H115" s="59">
        <f>SUM(H116:H129)</f>
        <v>2473243700</v>
      </c>
      <c r="I115" s="59">
        <f>SUM(I116:I129)</f>
        <v>2972883811</v>
      </c>
    </row>
    <row r="116" spans="1:9" ht="12.75" customHeight="1" x14ac:dyDescent="0.2">
      <c r="A116" s="183" t="s">
        <v>155</v>
      </c>
      <c r="B116" s="183"/>
      <c r="C116" s="183"/>
      <c r="D116" s="183"/>
      <c r="E116" s="183"/>
      <c r="F116" s="183"/>
      <c r="G116" s="16">
        <v>108</v>
      </c>
      <c r="H116" s="44">
        <v>19411151</v>
      </c>
      <c r="I116" s="44">
        <v>23760181</v>
      </c>
    </row>
    <row r="117" spans="1:9" ht="12.75" customHeight="1" x14ac:dyDescent="0.2">
      <c r="A117" s="183" t="s">
        <v>156</v>
      </c>
      <c r="B117" s="183"/>
      <c r="C117" s="183"/>
      <c r="D117" s="183"/>
      <c r="E117" s="183"/>
      <c r="F117" s="183"/>
      <c r="G117" s="16">
        <v>109</v>
      </c>
      <c r="H117" s="44">
        <v>0</v>
      </c>
      <c r="I117" s="44">
        <v>0</v>
      </c>
    </row>
    <row r="118" spans="1:9" ht="21.6" customHeight="1" x14ac:dyDescent="0.2">
      <c r="A118" s="183" t="s">
        <v>157</v>
      </c>
      <c r="B118" s="183"/>
      <c r="C118" s="183"/>
      <c r="D118" s="183"/>
      <c r="E118" s="183"/>
      <c r="F118" s="183"/>
      <c r="G118" s="16">
        <v>110</v>
      </c>
      <c r="H118" s="44">
        <v>0</v>
      </c>
      <c r="I118" s="44">
        <v>0</v>
      </c>
    </row>
    <row r="119" spans="1:9" ht="25.9" customHeight="1" x14ac:dyDescent="0.2">
      <c r="A119" s="183" t="s">
        <v>158</v>
      </c>
      <c r="B119" s="183"/>
      <c r="C119" s="183"/>
      <c r="D119" s="183"/>
      <c r="E119" s="183"/>
      <c r="F119" s="183"/>
      <c r="G119" s="16">
        <v>111</v>
      </c>
      <c r="H119" s="44">
        <v>0</v>
      </c>
      <c r="I119" s="44">
        <v>0</v>
      </c>
    </row>
    <row r="120" spans="1:9" ht="12.75" customHeight="1" x14ac:dyDescent="0.2">
      <c r="A120" s="183" t="s">
        <v>159</v>
      </c>
      <c r="B120" s="183"/>
      <c r="C120" s="183"/>
      <c r="D120" s="183"/>
      <c r="E120" s="183"/>
      <c r="F120" s="183"/>
      <c r="G120" s="16">
        <v>112</v>
      </c>
      <c r="H120" s="44">
        <v>0</v>
      </c>
      <c r="I120" s="44">
        <v>0</v>
      </c>
    </row>
    <row r="121" spans="1:9" ht="12.75" customHeight="1" x14ac:dyDescent="0.2">
      <c r="A121" s="183" t="s">
        <v>160</v>
      </c>
      <c r="B121" s="183"/>
      <c r="C121" s="183"/>
      <c r="D121" s="183"/>
      <c r="E121" s="183"/>
      <c r="F121" s="183"/>
      <c r="G121" s="16">
        <v>113</v>
      </c>
      <c r="H121" s="44">
        <v>1135702433</v>
      </c>
      <c r="I121" s="44">
        <v>1610733403</v>
      </c>
    </row>
    <row r="122" spans="1:9" ht="12.75" customHeight="1" x14ac:dyDescent="0.2">
      <c r="A122" s="183" t="s">
        <v>161</v>
      </c>
      <c r="B122" s="183"/>
      <c r="C122" s="183"/>
      <c r="D122" s="183"/>
      <c r="E122" s="183"/>
      <c r="F122" s="183"/>
      <c r="G122" s="16">
        <v>114</v>
      </c>
      <c r="H122" s="44">
        <v>24938962</v>
      </c>
      <c r="I122" s="44">
        <v>42311731</v>
      </c>
    </row>
    <row r="123" spans="1:9" ht="12.75" customHeight="1" x14ac:dyDescent="0.2">
      <c r="A123" s="183" t="s">
        <v>162</v>
      </c>
      <c r="B123" s="183"/>
      <c r="C123" s="183"/>
      <c r="D123" s="183"/>
      <c r="E123" s="183"/>
      <c r="F123" s="183"/>
      <c r="G123" s="16">
        <v>115</v>
      </c>
      <c r="H123" s="44">
        <v>491518815</v>
      </c>
      <c r="I123" s="44">
        <v>575164180</v>
      </c>
    </row>
    <row r="124" spans="1:9" x14ac:dyDescent="0.2">
      <c r="A124" s="183" t="s">
        <v>163</v>
      </c>
      <c r="B124" s="183"/>
      <c r="C124" s="183"/>
      <c r="D124" s="183"/>
      <c r="E124" s="183"/>
      <c r="F124" s="183"/>
      <c r="G124" s="16">
        <v>116</v>
      </c>
      <c r="H124" s="44">
        <v>0</v>
      </c>
      <c r="I124" s="44">
        <v>0</v>
      </c>
    </row>
    <row r="125" spans="1:9" x14ac:dyDescent="0.2">
      <c r="A125" s="183" t="s">
        <v>164</v>
      </c>
      <c r="B125" s="183"/>
      <c r="C125" s="183"/>
      <c r="D125" s="183"/>
      <c r="E125" s="183"/>
      <c r="F125" s="183"/>
      <c r="G125" s="16">
        <v>117</v>
      </c>
      <c r="H125" s="44">
        <v>57143469</v>
      </c>
      <c r="I125" s="44">
        <v>65225104</v>
      </c>
    </row>
    <row r="126" spans="1:9" x14ac:dyDescent="0.2">
      <c r="A126" s="183" t="s">
        <v>165</v>
      </c>
      <c r="B126" s="183"/>
      <c r="C126" s="183"/>
      <c r="D126" s="183"/>
      <c r="E126" s="183"/>
      <c r="F126" s="183"/>
      <c r="G126" s="16">
        <v>118</v>
      </c>
      <c r="H126" s="44">
        <v>72963211</v>
      </c>
      <c r="I126" s="44">
        <v>110696180</v>
      </c>
    </row>
    <row r="127" spans="1:9" x14ac:dyDescent="0.2">
      <c r="A127" s="183" t="s">
        <v>166</v>
      </c>
      <c r="B127" s="183"/>
      <c r="C127" s="183"/>
      <c r="D127" s="183"/>
      <c r="E127" s="183"/>
      <c r="F127" s="183"/>
      <c r="G127" s="16">
        <v>119</v>
      </c>
      <c r="H127" s="44">
        <v>2018000</v>
      </c>
      <c r="I127" s="44">
        <v>2018000</v>
      </c>
    </row>
    <row r="128" spans="1:9" x14ac:dyDescent="0.2">
      <c r="A128" s="183" t="s">
        <v>167</v>
      </c>
      <c r="B128" s="183"/>
      <c r="C128" s="183"/>
      <c r="D128" s="183"/>
      <c r="E128" s="183"/>
      <c r="F128" s="183"/>
      <c r="G128" s="16">
        <v>120</v>
      </c>
      <c r="H128" s="58">
        <v>0</v>
      </c>
      <c r="I128" s="58">
        <v>0</v>
      </c>
    </row>
    <row r="129" spans="1:9" x14ac:dyDescent="0.2">
      <c r="A129" s="183" t="s">
        <v>168</v>
      </c>
      <c r="B129" s="183"/>
      <c r="C129" s="183"/>
      <c r="D129" s="183"/>
      <c r="E129" s="183"/>
      <c r="F129" s="183"/>
      <c r="G129" s="16">
        <v>121</v>
      </c>
      <c r="H129" s="58">
        <v>669547659</v>
      </c>
      <c r="I129" s="58">
        <v>542975032</v>
      </c>
    </row>
    <row r="130" spans="1:9" ht="22.15" customHeight="1" x14ac:dyDescent="0.2">
      <c r="A130" s="184" t="s">
        <v>169</v>
      </c>
      <c r="B130" s="184"/>
      <c r="C130" s="184"/>
      <c r="D130" s="184"/>
      <c r="E130" s="184"/>
      <c r="F130" s="184"/>
      <c r="G130" s="16">
        <v>122</v>
      </c>
      <c r="H130" s="58">
        <v>3262451676</v>
      </c>
      <c r="I130" s="58">
        <v>3164957967</v>
      </c>
    </row>
    <row r="131" spans="1:9" x14ac:dyDescent="0.2">
      <c r="A131" s="185" t="s">
        <v>170</v>
      </c>
      <c r="B131" s="185"/>
      <c r="C131" s="185"/>
      <c r="D131" s="185"/>
      <c r="E131" s="185"/>
      <c r="F131" s="185"/>
      <c r="G131" s="17">
        <v>123</v>
      </c>
      <c r="H131" s="59">
        <f>H75+H96+H103+H115+H130</f>
        <v>16317799275</v>
      </c>
      <c r="I131" s="59">
        <f>I75+I96+I103+I115+I130</f>
        <v>16427787707</v>
      </c>
    </row>
    <row r="132" spans="1:9" x14ac:dyDescent="0.2">
      <c r="A132" s="186" t="s">
        <v>171</v>
      </c>
      <c r="B132" s="186"/>
      <c r="C132" s="186"/>
      <c r="D132" s="186"/>
      <c r="E132" s="186"/>
      <c r="F132" s="186"/>
      <c r="G132" s="19">
        <v>124</v>
      </c>
      <c r="H132" s="60">
        <v>162911108</v>
      </c>
      <c r="I132" s="60">
        <v>169820774</v>
      </c>
    </row>
  </sheetData>
  <sheetProtection algorithmName="SHA-512" hashValue="UkOU9gLnGsbokQ1g6okHVHIalCreKmV9Tv97+DJyXlNREdx0XGiRmhhlNLEer/L9OsCFG1NmoJuvCfo2Tey2Xg==" saltValue="0M/nqei+Br/aloD/1ZCpPA==" spinCount="100000" sheet="1" objects="1" scenarios="1"/>
  <mergeCells count="132">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94:F94"/>
    <mergeCell ref="A95:F95"/>
    <mergeCell ref="A98:F98"/>
    <mergeCell ref="A99:F99"/>
    <mergeCell ref="A100:F100"/>
    <mergeCell ref="A101:F101"/>
    <mergeCell ref="A104:F104"/>
    <mergeCell ref="A105:F105"/>
    <mergeCell ref="A106:F10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89:F89"/>
    <mergeCell ref="A90:F90"/>
    <mergeCell ref="A64:F64"/>
    <mergeCell ref="A65:F65"/>
    <mergeCell ref="A66:F66"/>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s>
  <dataValidations count="7">
    <dataValidation type="whole" operator="greaterThanOrEqual" allowBlank="1" showInputMessage="1" showErrorMessage="1" errorTitle="Incorrect entry" error="You can enter only positive whole numbers."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formula1>0</formula1>
    </dataValidation>
    <dataValidation type="whole" operator="notEqual" allowBlank="1" showInputMessage="1" showErrorMessage="1" errorTitle="Incorrect entry" error="You can enter only whole numbers. This ADP code can have a negative sign."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formula1>
    </dataValidation>
    <dataValidation type="whole" operator="notEqual" allowBlank="1" showInputMessage="1" showErrorMessage="1" errorTitle="Incorrect entry" error="You can enter only positive or negative whole numbers."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formula1>999999999999</formula1>
    </dataValidation>
    <dataValidation type="whole" operator="notEqual" allowBlank="1" showInputMessage="1" showErrorMessage="1" errorTitle="Incorrect entry" error="You can enter only whole numbers."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formula1>999999999999</formula1>
    </dataValidation>
    <dataValidation type="whole" operator="notEqual" allowBlank="1" showInputMessage="1" showErrorMessage="1" errorTitle="Incorrect entry" error="You can enter only whole numbers or a zero" sqref="H95:I95 H75:I75 H92:I92 H77:I89">
      <formula1>999999999999</formula1>
    </dataValidation>
    <dataValidation type="whole" operator="greaterThanOrEqual" allowBlank="1" showInputMessage="1" showErrorMessage="1" errorTitle="Incorrect entry" error="You can enter only positive whole numbers or a zero" sqref="H76:I76 H8:I73 H93:I94 H90:I91 H96:I132">
      <formula1>0</formula1>
    </dataValidation>
  </dataValidations>
  <pageMargins left="0.75" right="0.75" top="1" bottom="1" header="0.5" footer="0.5"/>
  <pageSetup paperSize="9" scale="4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4"/>
  <sheetViews>
    <sheetView zoomScaleNormal="100" zoomScaleSheetLayoutView="110" workbookViewId="0">
      <selection activeCell="M77" sqref="M77"/>
    </sheetView>
  </sheetViews>
  <sheetFormatPr defaultRowHeight="12.75" x14ac:dyDescent="0.2"/>
  <cols>
    <col min="1" max="7" width="9.140625" style="11"/>
    <col min="8" max="9" width="19.42578125" style="55" customWidth="1"/>
    <col min="10" max="263" width="9.140625" style="11"/>
    <col min="264" max="264" width="9.85546875" style="11" bestFit="1" customWidth="1"/>
    <col min="265" max="265" width="11.7109375" style="11" bestFit="1" customWidth="1"/>
    <col min="266" max="519" width="9.140625" style="11"/>
    <col min="520" max="520" width="9.85546875" style="11" bestFit="1" customWidth="1"/>
    <col min="521" max="521" width="11.7109375" style="11" bestFit="1" customWidth="1"/>
    <col min="522" max="775" width="9.140625" style="11"/>
    <col min="776" max="776" width="9.85546875" style="11" bestFit="1" customWidth="1"/>
    <col min="777" max="777" width="11.7109375" style="11" bestFit="1" customWidth="1"/>
    <col min="778" max="1031" width="9.140625" style="11"/>
    <col min="1032" max="1032" width="9.85546875" style="11" bestFit="1" customWidth="1"/>
    <col min="1033" max="1033" width="11.7109375" style="11" bestFit="1" customWidth="1"/>
    <col min="1034" max="1287" width="9.140625" style="11"/>
    <col min="1288" max="1288" width="9.85546875" style="11" bestFit="1" customWidth="1"/>
    <col min="1289" max="1289" width="11.7109375" style="11" bestFit="1" customWidth="1"/>
    <col min="1290" max="1543" width="9.140625" style="11"/>
    <col min="1544" max="1544" width="9.85546875" style="11" bestFit="1" customWidth="1"/>
    <col min="1545" max="1545" width="11.7109375" style="11" bestFit="1" customWidth="1"/>
    <col min="1546" max="1799" width="9.140625" style="11"/>
    <col min="1800" max="1800" width="9.85546875" style="11" bestFit="1" customWidth="1"/>
    <col min="1801" max="1801" width="11.7109375" style="11" bestFit="1" customWidth="1"/>
    <col min="1802" max="2055" width="9.140625" style="11"/>
    <col min="2056" max="2056" width="9.85546875" style="11" bestFit="1" customWidth="1"/>
    <col min="2057" max="2057" width="11.7109375" style="11" bestFit="1" customWidth="1"/>
    <col min="2058" max="2311" width="9.140625" style="11"/>
    <col min="2312" max="2312" width="9.85546875" style="11" bestFit="1" customWidth="1"/>
    <col min="2313" max="2313" width="11.7109375" style="11" bestFit="1" customWidth="1"/>
    <col min="2314" max="2567" width="9.140625" style="11"/>
    <col min="2568" max="2568" width="9.85546875" style="11" bestFit="1" customWidth="1"/>
    <col min="2569" max="2569" width="11.7109375" style="11" bestFit="1" customWidth="1"/>
    <col min="2570" max="2823" width="9.140625" style="11"/>
    <col min="2824" max="2824" width="9.85546875" style="11" bestFit="1" customWidth="1"/>
    <col min="2825" max="2825" width="11.7109375" style="11" bestFit="1" customWidth="1"/>
    <col min="2826" max="3079" width="9.140625" style="11"/>
    <col min="3080" max="3080" width="9.85546875" style="11" bestFit="1" customWidth="1"/>
    <col min="3081" max="3081" width="11.7109375" style="11" bestFit="1" customWidth="1"/>
    <col min="3082" max="3335" width="9.140625" style="11"/>
    <col min="3336" max="3336" width="9.85546875" style="11" bestFit="1" customWidth="1"/>
    <col min="3337" max="3337" width="11.7109375" style="11" bestFit="1" customWidth="1"/>
    <col min="3338" max="3591" width="9.140625" style="11"/>
    <col min="3592" max="3592" width="9.85546875" style="11" bestFit="1" customWidth="1"/>
    <col min="3593" max="3593" width="11.7109375" style="11" bestFit="1" customWidth="1"/>
    <col min="3594" max="3847" width="9.140625" style="11"/>
    <col min="3848" max="3848" width="9.85546875" style="11" bestFit="1" customWidth="1"/>
    <col min="3849" max="3849" width="11.7109375" style="11" bestFit="1" customWidth="1"/>
    <col min="3850" max="4103" width="9.140625" style="11"/>
    <col min="4104" max="4104" width="9.85546875" style="11" bestFit="1" customWidth="1"/>
    <col min="4105" max="4105" width="11.7109375" style="11" bestFit="1" customWidth="1"/>
    <col min="4106" max="4359" width="9.140625" style="11"/>
    <col min="4360" max="4360" width="9.85546875" style="11" bestFit="1" customWidth="1"/>
    <col min="4361" max="4361" width="11.7109375" style="11" bestFit="1" customWidth="1"/>
    <col min="4362" max="4615" width="9.140625" style="11"/>
    <col min="4616" max="4616" width="9.85546875" style="11" bestFit="1" customWidth="1"/>
    <col min="4617" max="4617" width="11.7109375" style="11" bestFit="1" customWidth="1"/>
    <col min="4618" max="4871" width="9.140625" style="11"/>
    <col min="4872" max="4872" width="9.85546875" style="11" bestFit="1" customWidth="1"/>
    <col min="4873" max="4873" width="11.7109375" style="11" bestFit="1" customWidth="1"/>
    <col min="4874" max="5127" width="9.140625" style="11"/>
    <col min="5128" max="5128" width="9.85546875" style="11" bestFit="1" customWidth="1"/>
    <col min="5129" max="5129" width="11.7109375" style="11" bestFit="1" customWidth="1"/>
    <col min="5130" max="5383" width="9.140625" style="11"/>
    <col min="5384" max="5384" width="9.85546875" style="11" bestFit="1" customWidth="1"/>
    <col min="5385" max="5385" width="11.7109375" style="11" bestFit="1" customWidth="1"/>
    <col min="5386" max="5639" width="9.140625" style="11"/>
    <col min="5640" max="5640" width="9.85546875" style="11" bestFit="1" customWidth="1"/>
    <col min="5641" max="5641" width="11.7109375" style="11" bestFit="1" customWidth="1"/>
    <col min="5642" max="5895" width="9.140625" style="11"/>
    <col min="5896" max="5896" width="9.85546875" style="11" bestFit="1" customWidth="1"/>
    <col min="5897" max="5897" width="11.7109375" style="11" bestFit="1" customWidth="1"/>
    <col min="5898" max="6151" width="9.140625" style="11"/>
    <col min="6152" max="6152" width="9.85546875" style="11" bestFit="1" customWidth="1"/>
    <col min="6153" max="6153" width="11.7109375" style="11" bestFit="1" customWidth="1"/>
    <col min="6154" max="6407" width="9.140625" style="11"/>
    <col min="6408" max="6408" width="9.85546875" style="11" bestFit="1" customWidth="1"/>
    <col min="6409" max="6409" width="11.7109375" style="11" bestFit="1" customWidth="1"/>
    <col min="6410" max="6663" width="9.140625" style="11"/>
    <col min="6664" max="6664" width="9.85546875" style="11" bestFit="1" customWidth="1"/>
    <col min="6665" max="6665" width="11.7109375" style="11" bestFit="1" customWidth="1"/>
    <col min="6666" max="6919" width="9.140625" style="11"/>
    <col min="6920" max="6920" width="9.85546875" style="11" bestFit="1" customWidth="1"/>
    <col min="6921" max="6921" width="11.7109375" style="11" bestFit="1" customWidth="1"/>
    <col min="6922" max="7175" width="9.140625" style="11"/>
    <col min="7176" max="7176" width="9.85546875" style="11" bestFit="1" customWidth="1"/>
    <col min="7177" max="7177" width="11.7109375" style="11" bestFit="1" customWidth="1"/>
    <col min="7178" max="7431" width="9.140625" style="11"/>
    <col min="7432" max="7432" width="9.85546875" style="11" bestFit="1" customWidth="1"/>
    <col min="7433" max="7433" width="11.7109375" style="11" bestFit="1" customWidth="1"/>
    <col min="7434" max="7687" width="9.140625" style="11"/>
    <col min="7688" max="7688" width="9.85546875" style="11" bestFit="1" customWidth="1"/>
    <col min="7689" max="7689" width="11.7109375" style="11" bestFit="1" customWidth="1"/>
    <col min="7690" max="7943" width="9.140625" style="11"/>
    <col min="7944" max="7944" width="9.85546875" style="11" bestFit="1" customWidth="1"/>
    <col min="7945" max="7945" width="11.7109375" style="11" bestFit="1" customWidth="1"/>
    <col min="7946" max="8199" width="9.140625" style="11"/>
    <col min="8200" max="8200" width="9.85546875" style="11" bestFit="1" customWidth="1"/>
    <col min="8201" max="8201" width="11.7109375" style="11" bestFit="1" customWidth="1"/>
    <col min="8202" max="8455" width="9.140625" style="11"/>
    <col min="8456" max="8456" width="9.85546875" style="11" bestFit="1" customWidth="1"/>
    <col min="8457" max="8457" width="11.7109375" style="11" bestFit="1" customWidth="1"/>
    <col min="8458" max="8711" width="9.140625" style="11"/>
    <col min="8712" max="8712" width="9.85546875" style="11" bestFit="1" customWidth="1"/>
    <col min="8713" max="8713" width="11.7109375" style="11" bestFit="1" customWidth="1"/>
    <col min="8714" max="8967" width="9.140625" style="11"/>
    <col min="8968" max="8968" width="9.85546875" style="11" bestFit="1" customWidth="1"/>
    <col min="8969" max="8969" width="11.7109375" style="11" bestFit="1" customWidth="1"/>
    <col min="8970" max="9223" width="9.140625" style="11"/>
    <col min="9224" max="9224" width="9.85546875" style="11" bestFit="1" customWidth="1"/>
    <col min="9225" max="9225" width="11.7109375" style="11" bestFit="1" customWidth="1"/>
    <col min="9226" max="9479" width="9.140625" style="11"/>
    <col min="9480" max="9480" width="9.85546875" style="11" bestFit="1" customWidth="1"/>
    <col min="9481" max="9481" width="11.7109375" style="11" bestFit="1" customWidth="1"/>
    <col min="9482" max="9735" width="9.140625" style="11"/>
    <col min="9736" max="9736" width="9.85546875" style="11" bestFit="1" customWidth="1"/>
    <col min="9737" max="9737" width="11.7109375" style="11" bestFit="1" customWidth="1"/>
    <col min="9738" max="9991" width="9.140625" style="11"/>
    <col min="9992" max="9992" width="9.85546875" style="11" bestFit="1" customWidth="1"/>
    <col min="9993" max="9993" width="11.7109375" style="11" bestFit="1" customWidth="1"/>
    <col min="9994" max="10247" width="9.140625" style="11"/>
    <col min="10248" max="10248" width="9.85546875" style="11" bestFit="1" customWidth="1"/>
    <col min="10249" max="10249" width="11.7109375" style="11" bestFit="1" customWidth="1"/>
    <col min="10250" max="10503" width="9.140625" style="11"/>
    <col min="10504" max="10504" width="9.85546875" style="11" bestFit="1" customWidth="1"/>
    <col min="10505" max="10505" width="11.7109375" style="11" bestFit="1" customWidth="1"/>
    <col min="10506" max="10759" width="9.140625" style="11"/>
    <col min="10760" max="10760" width="9.85546875" style="11" bestFit="1" customWidth="1"/>
    <col min="10761" max="10761" width="11.7109375" style="11" bestFit="1" customWidth="1"/>
    <col min="10762" max="11015" width="9.140625" style="11"/>
    <col min="11016" max="11016" width="9.85546875" style="11" bestFit="1" customWidth="1"/>
    <col min="11017" max="11017" width="11.7109375" style="11" bestFit="1" customWidth="1"/>
    <col min="11018" max="11271" width="9.140625" style="11"/>
    <col min="11272" max="11272" width="9.85546875" style="11" bestFit="1" customWidth="1"/>
    <col min="11273" max="11273" width="11.7109375" style="11" bestFit="1" customWidth="1"/>
    <col min="11274" max="11527" width="9.140625" style="11"/>
    <col min="11528" max="11528" width="9.85546875" style="11" bestFit="1" customWidth="1"/>
    <col min="11529" max="11529" width="11.7109375" style="11" bestFit="1" customWidth="1"/>
    <col min="11530" max="11783" width="9.140625" style="11"/>
    <col min="11784" max="11784" width="9.85546875" style="11" bestFit="1" customWidth="1"/>
    <col min="11785" max="11785" width="11.7109375" style="11" bestFit="1" customWidth="1"/>
    <col min="11786" max="12039" width="9.140625" style="11"/>
    <col min="12040" max="12040" width="9.85546875" style="11" bestFit="1" customWidth="1"/>
    <col min="12041" max="12041" width="11.7109375" style="11" bestFit="1" customWidth="1"/>
    <col min="12042" max="12295" width="9.140625" style="11"/>
    <col min="12296" max="12296" width="9.85546875" style="11" bestFit="1" customWidth="1"/>
    <col min="12297" max="12297" width="11.7109375" style="11" bestFit="1" customWidth="1"/>
    <col min="12298" max="12551" width="9.140625" style="11"/>
    <col min="12552" max="12552" width="9.85546875" style="11" bestFit="1" customWidth="1"/>
    <col min="12553" max="12553" width="11.7109375" style="11" bestFit="1" customWidth="1"/>
    <col min="12554" max="12807" width="9.140625" style="11"/>
    <col min="12808" max="12808" width="9.85546875" style="11" bestFit="1" customWidth="1"/>
    <col min="12809" max="12809" width="11.7109375" style="11" bestFit="1" customWidth="1"/>
    <col min="12810" max="13063" width="9.140625" style="11"/>
    <col min="13064" max="13064" width="9.85546875" style="11" bestFit="1" customWidth="1"/>
    <col min="13065" max="13065" width="11.7109375" style="11" bestFit="1" customWidth="1"/>
    <col min="13066" max="13319" width="9.140625" style="11"/>
    <col min="13320" max="13320" width="9.85546875" style="11" bestFit="1" customWidth="1"/>
    <col min="13321" max="13321" width="11.7109375" style="11" bestFit="1" customWidth="1"/>
    <col min="13322" max="13575" width="9.140625" style="11"/>
    <col min="13576" max="13576" width="9.85546875" style="11" bestFit="1" customWidth="1"/>
    <col min="13577" max="13577" width="11.7109375" style="11" bestFit="1" customWidth="1"/>
    <col min="13578" max="13831" width="9.140625" style="11"/>
    <col min="13832" max="13832" width="9.85546875" style="11" bestFit="1" customWidth="1"/>
    <col min="13833" max="13833" width="11.7109375" style="11" bestFit="1" customWidth="1"/>
    <col min="13834" max="14087" width="9.140625" style="11"/>
    <col min="14088" max="14088" width="9.85546875" style="11" bestFit="1" customWidth="1"/>
    <col min="14089" max="14089" width="11.7109375" style="11" bestFit="1" customWidth="1"/>
    <col min="14090" max="14343" width="9.140625" style="11"/>
    <col min="14344" max="14344" width="9.85546875" style="11" bestFit="1" customWidth="1"/>
    <col min="14345" max="14345" width="11.7109375" style="11" bestFit="1" customWidth="1"/>
    <col min="14346" max="14599" width="9.140625" style="11"/>
    <col min="14600" max="14600" width="9.85546875" style="11" bestFit="1" customWidth="1"/>
    <col min="14601" max="14601" width="11.7109375" style="11" bestFit="1" customWidth="1"/>
    <col min="14602" max="14855" width="9.140625" style="11"/>
    <col min="14856" max="14856" width="9.85546875" style="11" bestFit="1" customWidth="1"/>
    <col min="14857" max="14857" width="11.7109375" style="11" bestFit="1" customWidth="1"/>
    <col min="14858" max="15111" width="9.140625" style="11"/>
    <col min="15112" max="15112" width="9.85546875" style="11" bestFit="1" customWidth="1"/>
    <col min="15113" max="15113" width="11.7109375" style="11" bestFit="1" customWidth="1"/>
    <col min="15114" max="15367" width="9.140625" style="11"/>
    <col min="15368" max="15368" width="9.85546875" style="11" bestFit="1" customWidth="1"/>
    <col min="15369" max="15369" width="11.7109375" style="11" bestFit="1" customWidth="1"/>
    <col min="15370" max="15623" width="9.140625" style="11"/>
    <col min="15624" max="15624" width="9.85546875" style="11" bestFit="1" customWidth="1"/>
    <col min="15625" max="15625" width="11.7109375" style="11" bestFit="1" customWidth="1"/>
    <col min="15626" max="15879" width="9.140625" style="11"/>
    <col min="15880" max="15880" width="9.85546875" style="11" bestFit="1" customWidth="1"/>
    <col min="15881" max="15881" width="11.7109375" style="11" bestFit="1" customWidth="1"/>
    <col min="15882" max="16135" width="9.140625" style="11"/>
    <col min="16136" max="16136" width="9.85546875" style="11" bestFit="1" customWidth="1"/>
    <col min="16137" max="16137" width="11.7109375" style="11" bestFit="1" customWidth="1"/>
    <col min="16138" max="16384" width="9.140625" style="11"/>
  </cols>
  <sheetData>
    <row r="1" spans="1:9" x14ac:dyDescent="0.2">
      <c r="A1" s="251" t="s">
        <v>172</v>
      </c>
      <c r="B1" s="207"/>
      <c r="C1" s="207"/>
      <c r="D1" s="207"/>
      <c r="E1" s="207"/>
      <c r="F1" s="207"/>
      <c r="G1" s="207"/>
      <c r="H1" s="207"/>
      <c r="I1" s="207"/>
    </row>
    <row r="2" spans="1:9" x14ac:dyDescent="0.2">
      <c r="A2" s="250" t="s">
        <v>522</v>
      </c>
      <c r="B2" s="209"/>
      <c r="C2" s="209"/>
      <c r="D2" s="209"/>
      <c r="E2" s="209"/>
      <c r="F2" s="209"/>
      <c r="G2" s="209"/>
      <c r="H2" s="209"/>
      <c r="I2" s="209"/>
    </row>
    <row r="3" spans="1:9" x14ac:dyDescent="0.2">
      <c r="A3" s="229" t="s">
        <v>173</v>
      </c>
      <c r="B3" s="230"/>
      <c r="C3" s="230"/>
      <c r="D3" s="230"/>
      <c r="E3" s="230"/>
      <c r="F3" s="230"/>
      <c r="G3" s="230"/>
      <c r="H3" s="230"/>
      <c r="I3" s="230"/>
    </row>
    <row r="4" spans="1:9" x14ac:dyDescent="0.2">
      <c r="A4" s="249" t="s">
        <v>521</v>
      </c>
      <c r="B4" s="216"/>
      <c r="C4" s="216"/>
      <c r="D4" s="216"/>
      <c r="E4" s="216"/>
      <c r="F4" s="216"/>
      <c r="G4" s="216"/>
      <c r="H4" s="216"/>
      <c r="I4" s="217"/>
    </row>
    <row r="5" spans="1:9" ht="24" thickBot="1" x14ac:dyDescent="0.25">
      <c r="A5" s="247" t="s">
        <v>174</v>
      </c>
      <c r="B5" s="222"/>
      <c r="C5" s="222"/>
      <c r="D5" s="222"/>
      <c r="E5" s="222"/>
      <c r="F5" s="223"/>
      <c r="G5" s="12" t="s">
        <v>175</v>
      </c>
      <c r="H5" s="46" t="s">
        <v>176</v>
      </c>
      <c r="I5" s="46" t="s">
        <v>177</v>
      </c>
    </row>
    <row r="6" spans="1:9" x14ac:dyDescent="0.2">
      <c r="A6" s="248">
        <v>1</v>
      </c>
      <c r="B6" s="219"/>
      <c r="C6" s="219"/>
      <c r="D6" s="219"/>
      <c r="E6" s="219"/>
      <c r="F6" s="220"/>
      <c r="G6" s="14">
        <v>2</v>
      </c>
      <c r="H6" s="20">
        <v>3</v>
      </c>
      <c r="I6" s="20">
        <v>4</v>
      </c>
    </row>
    <row r="7" spans="1:9" x14ac:dyDescent="0.2">
      <c r="A7" s="245" t="s">
        <v>178</v>
      </c>
      <c r="B7" s="245"/>
      <c r="C7" s="245"/>
      <c r="D7" s="245"/>
      <c r="E7" s="245"/>
      <c r="F7" s="245"/>
      <c r="G7" s="24">
        <v>125</v>
      </c>
      <c r="H7" s="63">
        <f>SUM(H8:H12)</f>
        <v>4087551962</v>
      </c>
      <c r="I7" s="63">
        <f>SUM(I8:I12)</f>
        <v>3766410271</v>
      </c>
    </row>
    <row r="8" spans="1:9" x14ac:dyDescent="0.2">
      <c r="A8" s="183" t="s">
        <v>179</v>
      </c>
      <c r="B8" s="183"/>
      <c r="C8" s="183"/>
      <c r="D8" s="183"/>
      <c r="E8" s="183"/>
      <c r="F8" s="183"/>
      <c r="G8" s="16">
        <v>126</v>
      </c>
      <c r="H8" s="58">
        <v>785066155</v>
      </c>
      <c r="I8" s="58">
        <v>706326884</v>
      </c>
    </row>
    <row r="9" spans="1:9" x14ac:dyDescent="0.2">
      <c r="A9" s="183" t="s">
        <v>180</v>
      </c>
      <c r="B9" s="183"/>
      <c r="C9" s="183"/>
      <c r="D9" s="183"/>
      <c r="E9" s="183"/>
      <c r="F9" s="183"/>
      <c r="G9" s="16">
        <v>127</v>
      </c>
      <c r="H9" s="58">
        <v>2721823176</v>
      </c>
      <c r="I9" s="58">
        <v>2589198886</v>
      </c>
    </row>
    <row r="10" spans="1:9" x14ac:dyDescent="0.2">
      <c r="A10" s="183" t="s">
        <v>181</v>
      </c>
      <c r="B10" s="183"/>
      <c r="C10" s="183"/>
      <c r="D10" s="183"/>
      <c r="E10" s="183"/>
      <c r="F10" s="183"/>
      <c r="G10" s="16">
        <v>128</v>
      </c>
      <c r="H10" s="58">
        <v>39626669</v>
      </c>
      <c r="I10" s="58">
        <v>35033674</v>
      </c>
    </row>
    <row r="11" spans="1:9" x14ac:dyDescent="0.2">
      <c r="A11" s="183" t="s">
        <v>182</v>
      </c>
      <c r="B11" s="183"/>
      <c r="C11" s="183"/>
      <c r="D11" s="183"/>
      <c r="E11" s="183"/>
      <c r="F11" s="183"/>
      <c r="G11" s="16">
        <v>129</v>
      </c>
      <c r="H11" s="58">
        <v>21686025</v>
      </c>
      <c r="I11" s="58">
        <v>20054620</v>
      </c>
    </row>
    <row r="12" spans="1:9" x14ac:dyDescent="0.2">
      <c r="A12" s="183" t="s">
        <v>183</v>
      </c>
      <c r="B12" s="183"/>
      <c r="C12" s="183"/>
      <c r="D12" s="183"/>
      <c r="E12" s="183"/>
      <c r="F12" s="183"/>
      <c r="G12" s="16">
        <v>130</v>
      </c>
      <c r="H12" s="58">
        <v>519349937</v>
      </c>
      <c r="I12" s="58">
        <v>415796207</v>
      </c>
    </row>
    <row r="13" spans="1:9" ht="22.15" customHeight="1" x14ac:dyDescent="0.2">
      <c r="A13" s="185" t="s">
        <v>184</v>
      </c>
      <c r="B13" s="185"/>
      <c r="C13" s="185"/>
      <c r="D13" s="185"/>
      <c r="E13" s="185"/>
      <c r="F13" s="185"/>
      <c r="G13" s="17">
        <v>131</v>
      </c>
      <c r="H13" s="59">
        <f>H14+H15+H19+H23+H24+H25+H28+H35</f>
        <v>4020195690</v>
      </c>
      <c r="I13" s="59">
        <f>I14+I15+I19+I23+I24+I25+I28+I35</f>
        <v>4021913824</v>
      </c>
    </row>
    <row r="14" spans="1:9" x14ac:dyDescent="0.2">
      <c r="A14" s="183" t="s">
        <v>185</v>
      </c>
      <c r="B14" s="183"/>
      <c r="C14" s="183"/>
      <c r="D14" s="183"/>
      <c r="E14" s="183"/>
      <c r="F14" s="183"/>
      <c r="G14" s="16">
        <v>132</v>
      </c>
      <c r="H14" s="58">
        <v>-617659</v>
      </c>
      <c r="I14" s="58">
        <v>-2859675</v>
      </c>
    </row>
    <row r="15" spans="1:9" x14ac:dyDescent="0.2">
      <c r="A15" s="244" t="s">
        <v>186</v>
      </c>
      <c r="B15" s="244"/>
      <c r="C15" s="244"/>
      <c r="D15" s="244"/>
      <c r="E15" s="244"/>
      <c r="F15" s="244"/>
      <c r="G15" s="17">
        <v>133</v>
      </c>
      <c r="H15" s="59">
        <f>SUM(H16:H18)</f>
        <v>2160966638</v>
      </c>
      <c r="I15" s="59">
        <f>SUM(I16:I18)</f>
        <v>2088468485</v>
      </c>
    </row>
    <row r="16" spans="1:9" x14ac:dyDescent="0.2">
      <c r="A16" s="243" t="s">
        <v>187</v>
      </c>
      <c r="B16" s="243"/>
      <c r="C16" s="243"/>
      <c r="D16" s="243"/>
      <c r="E16" s="243"/>
      <c r="F16" s="243"/>
      <c r="G16" s="16">
        <v>134</v>
      </c>
      <c r="H16" s="58">
        <v>359200386</v>
      </c>
      <c r="I16" s="58">
        <v>320381883</v>
      </c>
    </row>
    <row r="17" spans="1:9" x14ac:dyDescent="0.2">
      <c r="A17" s="243" t="s">
        <v>188</v>
      </c>
      <c r="B17" s="243"/>
      <c r="C17" s="243"/>
      <c r="D17" s="243"/>
      <c r="E17" s="243"/>
      <c r="F17" s="243"/>
      <c r="G17" s="16">
        <v>135</v>
      </c>
      <c r="H17" s="58">
        <v>1104226394</v>
      </c>
      <c r="I17" s="58">
        <v>997652221</v>
      </c>
    </row>
    <row r="18" spans="1:9" x14ac:dyDescent="0.2">
      <c r="A18" s="243" t="s">
        <v>189</v>
      </c>
      <c r="B18" s="243"/>
      <c r="C18" s="243"/>
      <c r="D18" s="243"/>
      <c r="E18" s="243"/>
      <c r="F18" s="243"/>
      <c r="G18" s="16">
        <v>136</v>
      </c>
      <c r="H18" s="58">
        <v>697539858</v>
      </c>
      <c r="I18" s="58">
        <v>770434381</v>
      </c>
    </row>
    <row r="19" spans="1:9" x14ac:dyDescent="0.2">
      <c r="A19" s="244" t="s">
        <v>190</v>
      </c>
      <c r="B19" s="244"/>
      <c r="C19" s="244"/>
      <c r="D19" s="244"/>
      <c r="E19" s="244"/>
      <c r="F19" s="244"/>
      <c r="G19" s="17">
        <v>137</v>
      </c>
      <c r="H19" s="59">
        <f>SUM(H20:H22)</f>
        <v>1147561141</v>
      </c>
      <c r="I19" s="59">
        <f>SUM(I20:I22)</f>
        <v>1225884077</v>
      </c>
    </row>
    <row r="20" spans="1:9" x14ac:dyDescent="0.2">
      <c r="A20" s="243" t="s">
        <v>191</v>
      </c>
      <c r="B20" s="243"/>
      <c r="C20" s="243"/>
      <c r="D20" s="243"/>
      <c r="E20" s="243"/>
      <c r="F20" s="243"/>
      <c r="G20" s="16">
        <v>138</v>
      </c>
      <c r="H20" s="58">
        <v>770048088</v>
      </c>
      <c r="I20" s="58">
        <v>824246124</v>
      </c>
    </row>
    <row r="21" spans="1:9" x14ac:dyDescent="0.2">
      <c r="A21" s="243" t="s">
        <v>192</v>
      </c>
      <c r="B21" s="243"/>
      <c r="C21" s="243"/>
      <c r="D21" s="243"/>
      <c r="E21" s="243"/>
      <c r="F21" s="243"/>
      <c r="G21" s="16">
        <v>139</v>
      </c>
      <c r="H21" s="58">
        <v>241834097</v>
      </c>
      <c r="I21" s="58">
        <v>257688865</v>
      </c>
    </row>
    <row r="22" spans="1:9" x14ac:dyDescent="0.2">
      <c r="A22" s="243" t="s">
        <v>193</v>
      </c>
      <c r="B22" s="243"/>
      <c r="C22" s="243"/>
      <c r="D22" s="243"/>
      <c r="E22" s="243"/>
      <c r="F22" s="243"/>
      <c r="G22" s="16">
        <v>140</v>
      </c>
      <c r="H22" s="58">
        <v>135678956</v>
      </c>
      <c r="I22" s="58">
        <v>143949088</v>
      </c>
    </row>
    <row r="23" spans="1:9" x14ac:dyDescent="0.2">
      <c r="A23" s="183" t="s">
        <v>194</v>
      </c>
      <c r="B23" s="183"/>
      <c r="C23" s="183"/>
      <c r="D23" s="183"/>
      <c r="E23" s="183"/>
      <c r="F23" s="183"/>
      <c r="G23" s="16">
        <v>141</v>
      </c>
      <c r="H23" s="58">
        <v>389698781</v>
      </c>
      <c r="I23" s="58">
        <v>403235147</v>
      </c>
    </row>
    <row r="24" spans="1:9" x14ac:dyDescent="0.2">
      <c r="A24" s="183" t="s">
        <v>195</v>
      </c>
      <c r="B24" s="183"/>
      <c r="C24" s="183"/>
      <c r="D24" s="183"/>
      <c r="E24" s="183"/>
      <c r="F24" s="183"/>
      <c r="G24" s="16">
        <v>142</v>
      </c>
      <c r="H24" s="58">
        <v>26970111</v>
      </c>
      <c r="I24" s="58">
        <v>20780325</v>
      </c>
    </row>
    <row r="25" spans="1:9" x14ac:dyDescent="0.2">
      <c r="A25" s="244" t="s">
        <v>196</v>
      </c>
      <c r="B25" s="244"/>
      <c r="C25" s="244"/>
      <c r="D25" s="244"/>
      <c r="E25" s="244"/>
      <c r="F25" s="244"/>
      <c r="G25" s="17">
        <v>143</v>
      </c>
      <c r="H25" s="59">
        <f>H26+H27</f>
        <v>163285766</v>
      </c>
      <c r="I25" s="59">
        <f>I26+I27</f>
        <v>172702652</v>
      </c>
    </row>
    <row r="26" spans="1:9" x14ac:dyDescent="0.2">
      <c r="A26" s="243" t="s">
        <v>197</v>
      </c>
      <c r="B26" s="243"/>
      <c r="C26" s="243"/>
      <c r="D26" s="243"/>
      <c r="E26" s="243"/>
      <c r="F26" s="243"/>
      <c r="G26" s="16">
        <v>144</v>
      </c>
      <c r="H26" s="58">
        <v>90718043</v>
      </c>
      <c r="I26" s="58">
        <v>73109588</v>
      </c>
    </row>
    <row r="27" spans="1:9" x14ac:dyDescent="0.2">
      <c r="A27" s="243" t="s">
        <v>198</v>
      </c>
      <c r="B27" s="243"/>
      <c r="C27" s="243"/>
      <c r="D27" s="243"/>
      <c r="E27" s="243"/>
      <c r="F27" s="243"/>
      <c r="G27" s="16">
        <v>145</v>
      </c>
      <c r="H27" s="58">
        <f>72454247+113476</f>
        <v>72567723</v>
      </c>
      <c r="I27" s="58">
        <v>99593064</v>
      </c>
    </row>
    <row r="28" spans="1:9" x14ac:dyDescent="0.2">
      <c r="A28" s="244" t="s">
        <v>199</v>
      </c>
      <c r="B28" s="244"/>
      <c r="C28" s="244"/>
      <c r="D28" s="244"/>
      <c r="E28" s="244"/>
      <c r="F28" s="244"/>
      <c r="G28" s="17">
        <v>146</v>
      </c>
      <c r="H28" s="59">
        <f>SUM(H29:H34)</f>
        <v>58110614</v>
      </c>
      <c r="I28" s="59">
        <f>SUM(I29:I34)</f>
        <v>53497718</v>
      </c>
    </row>
    <row r="29" spans="1:9" x14ac:dyDescent="0.2">
      <c r="A29" s="243" t="s">
        <v>200</v>
      </c>
      <c r="B29" s="243"/>
      <c r="C29" s="243"/>
      <c r="D29" s="243"/>
      <c r="E29" s="243"/>
      <c r="F29" s="243"/>
      <c r="G29" s="16">
        <v>147</v>
      </c>
      <c r="H29" s="58">
        <v>17113339</v>
      </c>
      <c r="I29" s="58">
        <v>4589384</v>
      </c>
    </row>
    <row r="30" spans="1:9" x14ac:dyDescent="0.2">
      <c r="A30" s="243" t="s">
        <v>201</v>
      </c>
      <c r="B30" s="243"/>
      <c r="C30" s="243"/>
      <c r="D30" s="243"/>
      <c r="E30" s="243"/>
      <c r="F30" s="243"/>
      <c r="G30" s="16">
        <v>148</v>
      </c>
      <c r="H30" s="58">
        <v>0</v>
      </c>
      <c r="I30" s="58">
        <v>0</v>
      </c>
    </row>
    <row r="31" spans="1:9" x14ac:dyDescent="0.2">
      <c r="A31" s="243" t="s">
        <v>202</v>
      </c>
      <c r="B31" s="243"/>
      <c r="C31" s="243"/>
      <c r="D31" s="243"/>
      <c r="E31" s="243"/>
      <c r="F31" s="243"/>
      <c r="G31" s="16">
        <v>149</v>
      </c>
      <c r="H31" s="58">
        <v>7906001</v>
      </c>
      <c r="I31" s="58">
        <v>11034903</v>
      </c>
    </row>
    <row r="32" spans="1:9" x14ac:dyDescent="0.2">
      <c r="A32" s="243" t="s">
        <v>203</v>
      </c>
      <c r="B32" s="243"/>
      <c r="C32" s="243"/>
      <c r="D32" s="243"/>
      <c r="E32" s="243"/>
      <c r="F32" s="243"/>
      <c r="G32" s="16">
        <v>150</v>
      </c>
      <c r="H32" s="58">
        <v>1199125</v>
      </c>
      <c r="I32" s="58">
        <v>0</v>
      </c>
    </row>
    <row r="33" spans="1:9" x14ac:dyDescent="0.2">
      <c r="A33" s="243" t="s">
        <v>204</v>
      </c>
      <c r="B33" s="243"/>
      <c r="C33" s="243"/>
      <c r="D33" s="243"/>
      <c r="E33" s="243"/>
      <c r="F33" s="243"/>
      <c r="G33" s="16">
        <v>151</v>
      </c>
      <c r="H33" s="58">
        <v>0</v>
      </c>
      <c r="I33" s="58">
        <v>956043</v>
      </c>
    </row>
    <row r="34" spans="1:9" x14ac:dyDescent="0.2">
      <c r="A34" s="243" t="s">
        <v>205</v>
      </c>
      <c r="B34" s="243"/>
      <c r="C34" s="243"/>
      <c r="D34" s="243"/>
      <c r="E34" s="243"/>
      <c r="F34" s="243"/>
      <c r="G34" s="16">
        <v>152</v>
      </c>
      <c r="H34" s="58">
        <v>31892149</v>
      </c>
      <c r="I34" s="58">
        <v>36917388</v>
      </c>
    </row>
    <row r="35" spans="1:9" x14ac:dyDescent="0.2">
      <c r="A35" s="183" t="s">
        <v>206</v>
      </c>
      <c r="B35" s="183"/>
      <c r="C35" s="183"/>
      <c r="D35" s="183"/>
      <c r="E35" s="183"/>
      <c r="F35" s="183"/>
      <c r="G35" s="16">
        <v>153</v>
      </c>
      <c r="H35" s="58">
        <v>74220298</v>
      </c>
      <c r="I35" s="58">
        <v>60205095</v>
      </c>
    </row>
    <row r="36" spans="1:9" x14ac:dyDescent="0.2">
      <c r="A36" s="185" t="s">
        <v>207</v>
      </c>
      <c r="B36" s="185"/>
      <c r="C36" s="185"/>
      <c r="D36" s="185"/>
      <c r="E36" s="185"/>
      <c r="F36" s="185"/>
      <c r="G36" s="17">
        <v>154</v>
      </c>
      <c r="H36" s="59">
        <f>SUM(H37:H46)</f>
        <v>145999648</v>
      </c>
      <c r="I36" s="59">
        <f>SUM(I37:I46)</f>
        <v>139391791</v>
      </c>
    </row>
    <row r="37" spans="1:9" ht="27.6" customHeight="1" x14ac:dyDescent="0.2">
      <c r="A37" s="183" t="s">
        <v>208</v>
      </c>
      <c r="B37" s="183"/>
      <c r="C37" s="183"/>
      <c r="D37" s="183"/>
      <c r="E37" s="183"/>
      <c r="F37" s="183"/>
      <c r="G37" s="16">
        <v>155</v>
      </c>
      <c r="H37" s="58">
        <v>0</v>
      </c>
      <c r="I37" s="58">
        <v>0</v>
      </c>
    </row>
    <row r="38" spans="1:9" ht="25.15" customHeight="1" x14ac:dyDescent="0.2">
      <c r="A38" s="183" t="s">
        <v>209</v>
      </c>
      <c r="B38" s="183"/>
      <c r="C38" s="183"/>
      <c r="D38" s="183"/>
      <c r="E38" s="183"/>
      <c r="F38" s="183"/>
      <c r="G38" s="16">
        <v>156</v>
      </c>
      <c r="H38" s="58">
        <v>800014</v>
      </c>
      <c r="I38" s="58">
        <v>1353036</v>
      </c>
    </row>
    <row r="39" spans="1:9" ht="28.15" customHeight="1" x14ac:dyDescent="0.2">
      <c r="A39" s="183" t="s">
        <v>210</v>
      </c>
      <c r="B39" s="183"/>
      <c r="C39" s="183"/>
      <c r="D39" s="183"/>
      <c r="E39" s="183"/>
      <c r="F39" s="183"/>
      <c r="G39" s="16">
        <v>157</v>
      </c>
      <c r="H39" s="58">
        <v>91263952</v>
      </c>
      <c r="I39" s="58">
        <v>73395179</v>
      </c>
    </row>
    <row r="40" spans="1:9" ht="28.15" customHeight="1" x14ac:dyDescent="0.2">
      <c r="A40" s="183" t="s">
        <v>211</v>
      </c>
      <c r="B40" s="183"/>
      <c r="C40" s="183"/>
      <c r="D40" s="183"/>
      <c r="E40" s="183"/>
      <c r="F40" s="183"/>
      <c r="G40" s="16">
        <v>158</v>
      </c>
      <c r="H40" s="58">
        <v>22850</v>
      </c>
      <c r="I40" s="58">
        <v>58692</v>
      </c>
    </row>
    <row r="41" spans="1:9" ht="22.9" customHeight="1" x14ac:dyDescent="0.2">
      <c r="A41" s="183" t="s">
        <v>212</v>
      </c>
      <c r="B41" s="183"/>
      <c r="C41" s="183"/>
      <c r="D41" s="183"/>
      <c r="E41" s="183"/>
      <c r="F41" s="183"/>
      <c r="G41" s="16">
        <v>159</v>
      </c>
      <c r="H41" s="58">
        <v>628112</v>
      </c>
      <c r="I41" s="58">
        <v>869990</v>
      </c>
    </row>
    <row r="42" spans="1:9" x14ac:dyDescent="0.2">
      <c r="A42" s="183" t="s">
        <v>213</v>
      </c>
      <c r="B42" s="183"/>
      <c r="C42" s="183"/>
      <c r="D42" s="183"/>
      <c r="E42" s="183"/>
      <c r="F42" s="183"/>
      <c r="G42" s="16">
        <v>160</v>
      </c>
      <c r="H42" s="58">
        <v>9267</v>
      </c>
      <c r="I42" s="58">
        <v>0</v>
      </c>
    </row>
    <row r="43" spans="1:9" x14ac:dyDescent="0.2">
      <c r="A43" s="183" t="s">
        <v>214</v>
      </c>
      <c r="B43" s="183"/>
      <c r="C43" s="183"/>
      <c r="D43" s="183"/>
      <c r="E43" s="183"/>
      <c r="F43" s="183"/>
      <c r="G43" s="16">
        <v>161</v>
      </c>
      <c r="H43" s="58">
        <v>16548884</v>
      </c>
      <c r="I43" s="58">
        <v>12465369</v>
      </c>
    </row>
    <row r="44" spans="1:9" x14ac:dyDescent="0.2">
      <c r="A44" s="183" t="s">
        <v>215</v>
      </c>
      <c r="B44" s="183"/>
      <c r="C44" s="183"/>
      <c r="D44" s="183"/>
      <c r="E44" s="183"/>
      <c r="F44" s="183"/>
      <c r="G44" s="16">
        <v>162</v>
      </c>
      <c r="H44" s="58">
        <v>12253308</v>
      </c>
      <c r="I44" s="58">
        <v>21563927</v>
      </c>
    </row>
    <row r="45" spans="1:9" x14ac:dyDescent="0.2">
      <c r="A45" s="183" t="s">
        <v>216</v>
      </c>
      <c r="B45" s="183"/>
      <c r="C45" s="183"/>
      <c r="D45" s="183"/>
      <c r="E45" s="183"/>
      <c r="F45" s="183"/>
      <c r="G45" s="16">
        <v>163</v>
      </c>
      <c r="H45" s="58">
        <v>23445609</v>
      </c>
      <c r="I45" s="58">
        <v>28883818</v>
      </c>
    </row>
    <row r="46" spans="1:9" x14ac:dyDescent="0.2">
      <c r="A46" s="183" t="s">
        <v>217</v>
      </c>
      <c r="B46" s="183"/>
      <c r="C46" s="183"/>
      <c r="D46" s="183"/>
      <c r="E46" s="183"/>
      <c r="F46" s="183"/>
      <c r="G46" s="16">
        <v>164</v>
      </c>
      <c r="H46" s="58">
        <v>1027652</v>
      </c>
      <c r="I46" s="58">
        <v>801780</v>
      </c>
    </row>
    <row r="47" spans="1:9" x14ac:dyDescent="0.2">
      <c r="A47" s="185" t="s">
        <v>218</v>
      </c>
      <c r="B47" s="185"/>
      <c r="C47" s="185"/>
      <c r="D47" s="185"/>
      <c r="E47" s="185"/>
      <c r="F47" s="185"/>
      <c r="G47" s="17">
        <v>165</v>
      </c>
      <c r="H47" s="59">
        <f>SUM(H48:H54)</f>
        <v>197743595</v>
      </c>
      <c r="I47" s="59">
        <f>SUM(I48:I54)</f>
        <v>212404914</v>
      </c>
    </row>
    <row r="48" spans="1:9" ht="23.45" customHeight="1" x14ac:dyDescent="0.2">
      <c r="A48" s="183" t="s">
        <v>219</v>
      </c>
      <c r="B48" s="183"/>
      <c r="C48" s="183"/>
      <c r="D48" s="183"/>
      <c r="E48" s="183"/>
      <c r="F48" s="183"/>
      <c r="G48" s="16">
        <v>166</v>
      </c>
      <c r="H48" s="58">
        <v>128957</v>
      </c>
      <c r="I48" s="58">
        <v>1325</v>
      </c>
    </row>
    <row r="49" spans="1:9" ht="22.15" customHeight="1" x14ac:dyDescent="0.2">
      <c r="A49" s="240" t="s">
        <v>220</v>
      </c>
      <c r="B49" s="240"/>
      <c r="C49" s="240"/>
      <c r="D49" s="240"/>
      <c r="E49" s="240"/>
      <c r="F49" s="240"/>
      <c r="G49" s="16">
        <v>167</v>
      </c>
      <c r="H49" s="58">
        <v>1501992</v>
      </c>
      <c r="I49" s="58">
        <v>738763</v>
      </c>
    </row>
    <row r="50" spans="1:9" x14ac:dyDescent="0.2">
      <c r="A50" s="240" t="s">
        <v>221</v>
      </c>
      <c r="B50" s="240"/>
      <c r="C50" s="240"/>
      <c r="D50" s="240"/>
      <c r="E50" s="240"/>
      <c r="F50" s="240"/>
      <c r="G50" s="16">
        <v>168</v>
      </c>
      <c r="H50" s="58">
        <v>162334473</v>
      </c>
      <c r="I50" s="58">
        <v>166621003</v>
      </c>
    </row>
    <row r="51" spans="1:9" x14ac:dyDescent="0.2">
      <c r="A51" s="240" t="s">
        <v>222</v>
      </c>
      <c r="B51" s="240"/>
      <c r="C51" s="240"/>
      <c r="D51" s="240"/>
      <c r="E51" s="240"/>
      <c r="F51" s="240"/>
      <c r="G51" s="16">
        <v>169</v>
      </c>
      <c r="H51" s="58">
        <v>5674152</v>
      </c>
      <c r="I51" s="58">
        <v>17068187</v>
      </c>
    </row>
    <row r="52" spans="1:9" x14ac:dyDescent="0.2">
      <c r="A52" s="240" t="s">
        <v>223</v>
      </c>
      <c r="B52" s="240"/>
      <c r="C52" s="240"/>
      <c r="D52" s="240"/>
      <c r="E52" s="240"/>
      <c r="F52" s="240"/>
      <c r="G52" s="16">
        <v>170</v>
      </c>
      <c r="H52" s="58">
        <v>4970</v>
      </c>
      <c r="I52" s="58">
        <v>0</v>
      </c>
    </row>
    <row r="53" spans="1:9" x14ac:dyDescent="0.2">
      <c r="A53" s="240" t="s">
        <v>224</v>
      </c>
      <c r="B53" s="240"/>
      <c r="C53" s="240"/>
      <c r="D53" s="240"/>
      <c r="E53" s="240"/>
      <c r="F53" s="240"/>
      <c r="G53" s="16">
        <v>171</v>
      </c>
      <c r="H53" s="58">
        <v>0</v>
      </c>
      <c r="I53" s="58">
        <v>0</v>
      </c>
    </row>
    <row r="54" spans="1:9" x14ac:dyDescent="0.2">
      <c r="A54" s="240" t="s">
        <v>225</v>
      </c>
      <c r="B54" s="240"/>
      <c r="C54" s="240"/>
      <c r="D54" s="240"/>
      <c r="E54" s="240"/>
      <c r="F54" s="240"/>
      <c r="G54" s="16">
        <v>172</v>
      </c>
      <c r="H54" s="58">
        <v>28099051</v>
      </c>
      <c r="I54" s="58">
        <v>27975636</v>
      </c>
    </row>
    <row r="55" spans="1:9" ht="30.6" customHeight="1" x14ac:dyDescent="0.2">
      <c r="A55" s="184" t="s">
        <v>226</v>
      </c>
      <c r="B55" s="184"/>
      <c r="C55" s="184"/>
      <c r="D55" s="184"/>
      <c r="E55" s="184"/>
      <c r="F55" s="184"/>
      <c r="G55" s="16">
        <v>173</v>
      </c>
      <c r="H55" s="58">
        <v>0</v>
      </c>
      <c r="I55" s="58">
        <v>0</v>
      </c>
    </row>
    <row r="56" spans="1:9" x14ac:dyDescent="0.2">
      <c r="A56" s="184" t="s">
        <v>227</v>
      </c>
      <c r="B56" s="184"/>
      <c r="C56" s="184"/>
      <c r="D56" s="184"/>
      <c r="E56" s="184"/>
      <c r="F56" s="184"/>
      <c r="G56" s="16">
        <v>174</v>
      </c>
      <c r="H56" s="58">
        <v>0</v>
      </c>
      <c r="I56" s="58">
        <v>0</v>
      </c>
    </row>
    <row r="57" spans="1:9" ht="28.9" customHeight="1" x14ac:dyDescent="0.2">
      <c r="A57" s="184" t="s">
        <v>228</v>
      </c>
      <c r="B57" s="184"/>
      <c r="C57" s="184"/>
      <c r="D57" s="184"/>
      <c r="E57" s="184"/>
      <c r="F57" s="184"/>
      <c r="G57" s="16">
        <v>175</v>
      </c>
      <c r="H57" s="58">
        <v>0</v>
      </c>
      <c r="I57" s="58">
        <v>0</v>
      </c>
    </row>
    <row r="58" spans="1:9" x14ac:dyDescent="0.2">
      <c r="A58" s="184" t="s">
        <v>229</v>
      </c>
      <c r="B58" s="184"/>
      <c r="C58" s="184"/>
      <c r="D58" s="184"/>
      <c r="E58" s="184"/>
      <c r="F58" s="184"/>
      <c r="G58" s="16">
        <v>176</v>
      </c>
      <c r="H58" s="58">
        <v>0</v>
      </c>
      <c r="I58" s="58">
        <v>0</v>
      </c>
    </row>
    <row r="59" spans="1:9" x14ac:dyDescent="0.2">
      <c r="A59" s="185" t="s">
        <v>230</v>
      </c>
      <c r="B59" s="185"/>
      <c r="C59" s="185"/>
      <c r="D59" s="185"/>
      <c r="E59" s="185"/>
      <c r="F59" s="185"/>
      <c r="G59" s="17">
        <v>177</v>
      </c>
      <c r="H59" s="59">
        <f>H7+H36+H55+H56</f>
        <v>4233551610</v>
      </c>
      <c r="I59" s="59">
        <f>I7+I36+I55+I56</f>
        <v>3905802062</v>
      </c>
    </row>
    <row r="60" spans="1:9" x14ac:dyDescent="0.2">
      <c r="A60" s="185" t="s">
        <v>231</v>
      </c>
      <c r="B60" s="185"/>
      <c r="C60" s="185"/>
      <c r="D60" s="185"/>
      <c r="E60" s="185"/>
      <c r="F60" s="185"/>
      <c r="G60" s="17">
        <v>178</v>
      </c>
      <c r="H60" s="59">
        <f>H13+H47+H57+H58</f>
        <v>4217939285</v>
      </c>
      <c r="I60" s="59">
        <f>I13+I47+I57+I58</f>
        <v>4234318738</v>
      </c>
    </row>
    <row r="61" spans="1:9" x14ac:dyDescent="0.2">
      <c r="A61" s="185" t="s">
        <v>232</v>
      </c>
      <c r="B61" s="185"/>
      <c r="C61" s="185"/>
      <c r="D61" s="185"/>
      <c r="E61" s="185"/>
      <c r="F61" s="185"/>
      <c r="G61" s="17">
        <v>179</v>
      </c>
      <c r="H61" s="59">
        <f>H59-H60</f>
        <v>15612325</v>
      </c>
      <c r="I61" s="59">
        <f>I59-I60</f>
        <v>-328516676</v>
      </c>
    </row>
    <row r="62" spans="1:9" x14ac:dyDescent="0.2">
      <c r="A62" s="242" t="s">
        <v>233</v>
      </c>
      <c r="B62" s="242"/>
      <c r="C62" s="242"/>
      <c r="D62" s="242"/>
      <c r="E62" s="242"/>
      <c r="F62" s="242"/>
      <c r="G62" s="17">
        <v>180</v>
      </c>
      <c r="H62" s="59">
        <f>+IF((H59-H60)&gt;0,(H59-H60),0)</f>
        <v>15612325</v>
      </c>
      <c r="I62" s="59">
        <f>+IF((I59-I60)&gt;0,(I59-I60),0)</f>
        <v>0</v>
      </c>
    </row>
    <row r="63" spans="1:9" x14ac:dyDescent="0.2">
      <c r="A63" s="242" t="s">
        <v>234</v>
      </c>
      <c r="B63" s="242"/>
      <c r="C63" s="242"/>
      <c r="D63" s="242"/>
      <c r="E63" s="242"/>
      <c r="F63" s="242"/>
      <c r="G63" s="17">
        <v>181</v>
      </c>
      <c r="H63" s="59">
        <f>+IF((H59-H60)&lt;0,(H59-H60),0)</f>
        <v>0</v>
      </c>
      <c r="I63" s="59">
        <f>+IF((I59-I60)&lt;0,(I59-I60),0)</f>
        <v>-328516676</v>
      </c>
    </row>
    <row r="64" spans="1:9" x14ac:dyDescent="0.2">
      <c r="A64" s="184" t="s">
        <v>235</v>
      </c>
      <c r="B64" s="184"/>
      <c r="C64" s="184"/>
      <c r="D64" s="184"/>
      <c r="E64" s="184"/>
      <c r="F64" s="184"/>
      <c r="G64" s="16">
        <v>182</v>
      </c>
      <c r="H64" s="58">
        <v>8412635</v>
      </c>
      <c r="I64" s="58">
        <v>-36979265</v>
      </c>
    </row>
    <row r="65" spans="1:9" x14ac:dyDescent="0.2">
      <c r="A65" s="185" t="s">
        <v>236</v>
      </c>
      <c r="B65" s="185"/>
      <c r="C65" s="185"/>
      <c r="D65" s="185"/>
      <c r="E65" s="185"/>
      <c r="F65" s="185"/>
      <c r="G65" s="17">
        <v>183</v>
      </c>
      <c r="H65" s="59">
        <f>H61-H64</f>
        <v>7199690</v>
      </c>
      <c r="I65" s="59">
        <f>I61-I64</f>
        <v>-291537411</v>
      </c>
    </row>
    <row r="66" spans="1:9" x14ac:dyDescent="0.2">
      <c r="A66" s="242" t="s">
        <v>237</v>
      </c>
      <c r="B66" s="242"/>
      <c r="C66" s="242"/>
      <c r="D66" s="242"/>
      <c r="E66" s="242"/>
      <c r="F66" s="242"/>
      <c r="G66" s="17">
        <v>184</v>
      </c>
      <c r="H66" s="59">
        <f>+IF((H61-H64)&gt;0,(H61-H64),0)</f>
        <v>7199690</v>
      </c>
      <c r="I66" s="59">
        <f>+IF((I61-I64)&gt;0,(I61-I64),0)</f>
        <v>0</v>
      </c>
    </row>
    <row r="67" spans="1:9" x14ac:dyDescent="0.2">
      <c r="A67" s="246" t="s">
        <v>238</v>
      </c>
      <c r="B67" s="246"/>
      <c r="C67" s="246"/>
      <c r="D67" s="246"/>
      <c r="E67" s="246"/>
      <c r="F67" s="246"/>
      <c r="G67" s="18">
        <v>185</v>
      </c>
      <c r="H67" s="64">
        <f>+IF((H61-H64)&lt;0,(H61-H64),0)</f>
        <v>0</v>
      </c>
      <c r="I67" s="64">
        <f>+IF((I61-I64)&lt;0,(I61-I64),0)</f>
        <v>-291537411</v>
      </c>
    </row>
    <row r="68" spans="1:9" x14ac:dyDescent="0.2">
      <c r="A68" s="201" t="s">
        <v>239</v>
      </c>
      <c r="B68" s="201"/>
      <c r="C68" s="201"/>
      <c r="D68" s="201"/>
      <c r="E68" s="201"/>
      <c r="F68" s="201"/>
      <c r="G68" s="233"/>
      <c r="H68" s="233"/>
      <c r="I68" s="233"/>
    </row>
    <row r="69" spans="1:9" ht="25.9" customHeight="1" x14ac:dyDescent="0.2">
      <c r="A69" s="185" t="s">
        <v>240</v>
      </c>
      <c r="B69" s="185"/>
      <c r="C69" s="185"/>
      <c r="D69" s="185"/>
      <c r="E69" s="185"/>
      <c r="F69" s="185"/>
      <c r="G69" s="17">
        <v>186</v>
      </c>
      <c r="H69" s="59">
        <f>H70-H71</f>
        <v>0</v>
      </c>
      <c r="I69" s="59">
        <f>I70-I71</f>
        <v>0</v>
      </c>
    </row>
    <row r="70" spans="1:9" x14ac:dyDescent="0.2">
      <c r="A70" s="240" t="s">
        <v>241</v>
      </c>
      <c r="B70" s="240"/>
      <c r="C70" s="240"/>
      <c r="D70" s="240"/>
      <c r="E70" s="240"/>
      <c r="F70" s="240"/>
      <c r="G70" s="16">
        <v>187</v>
      </c>
      <c r="H70" s="58">
        <v>0</v>
      </c>
      <c r="I70" s="58">
        <v>0</v>
      </c>
    </row>
    <row r="71" spans="1:9" x14ac:dyDescent="0.2">
      <c r="A71" s="240" t="s">
        <v>242</v>
      </c>
      <c r="B71" s="240"/>
      <c r="C71" s="240"/>
      <c r="D71" s="240"/>
      <c r="E71" s="240"/>
      <c r="F71" s="240"/>
      <c r="G71" s="16">
        <v>188</v>
      </c>
      <c r="H71" s="58">
        <v>0</v>
      </c>
      <c r="I71" s="58">
        <v>0</v>
      </c>
    </row>
    <row r="72" spans="1:9" x14ac:dyDescent="0.2">
      <c r="A72" s="184" t="s">
        <v>243</v>
      </c>
      <c r="B72" s="184"/>
      <c r="C72" s="184"/>
      <c r="D72" s="184"/>
      <c r="E72" s="184"/>
      <c r="F72" s="184"/>
      <c r="G72" s="16">
        <v>189</v>
      </c>
      <c r="H72" s="58">
        <v>0</v>
      </c>
      <c r="I72" s="58">
        <v>0</v>
      </c>
    </row>
    <row r="73" spans="1:9" x14ac:dyDescent="0.2">
      <c r="A73" s="242" t="s">
        <v>244</v>
      </c>
      <c r="B73" s="242"/>
      <c r="C73" s="242"/>
      <c r="D73" s="242"/>
      <c r="E73" s="242"/>
      <c r="F73" s="242"/>
      <c r="G73" s="17">
        <v>190</v>
      </c>
      <c r="H73" s="112">
        <v>0</v>
      </c>
      <c r="I73" s="112">
        <v>0</v>
      </c>
    </row>
    <row r="74" spans="1:9" x14ac:dyDescent="0.2">
      <c r="A74" s="246" t="s">
        <v>245</v>
      </c>
      <c r="B74" s="246"/>
      <c r="C74" s="246"/>
      <c r="D74" s="246"/>
      <c r="E74" s="246"/>
      <c r="F74" s="246"/>
      <c r="G74" s="18">
        <v>191</v>
      </c>
      <c r="H74" s="113">
        <v>0</v>
      </c>
      <c r="I74" s="113">
        <v>0</v>
      </c>
    </row>
    <row r="75" spans="1:9" x14ac:dyDescent="0.2">
      <c r="A75" s="201" t="s">
        <v>246</v>
      </c>
      <c r="B75" s="201"/>
      <c r="C75" s="201"/>
      <c r="D75" s="201"/>
      <c r="E75" s="201"/>
      <c r="F75" s="201"/>
      <c r="G75" s="233"/>
      <c r="H75" s="233"/>
      <c r="I75" s="233"/>
    </row>
    <row r="76" spans="1:9" x14ac:dyDescent="0.2">
      <c r="A76" s="185" t="s">
        <v>247</v>
      </c>
      <c r="B76" s="185"/>
      <c r="C76" s="185"/>
      <c r="D76" s="185"/>
      <c r="E76" s="185"/>
      <c r="F76" s="185"/>
      <c r="G76" s="17">
        <v>192</v>
      </c>
      <c r="H76" s="112">
        <v>0</v>
      </c>
      <c r="I76" s="112">
        <v>0</v>
      </c>
    </row>
    <row r="77" spans="1:9" x14ac:dyDescent="0.2">
      <c r="A77" s="241" t="s">
        <v>248</v>
      </c>
      <c r="B77" s="241"/>
      <c r="C77" s="241"/>
      <c r="D77" s="241"/>
      <c r="E77" s="241"/>
      <c r="F77" s="241"/>
      <c r="G77" s="22">
        <v>193</v>
      </c>
      <c r="H77" s="65">
        <v>0</v>
      </c>
      <c r="I77" s="65">
        <v>0</v>
      </c>
    </row>
    <row r="78" spans="1:9" x14ac:dyDescent="0.2">
      <c r="A78" s="241" t="s">
        <v>249</v>
      </c>
      <c r="B78" s="241"/>
      <c r="C78" s="241"/>
      <c r="D78" s="241"/>
      <c r="E78" s="241"/>
      <c r="F78" s="241"/>
      <c r="G78" s="22">
        <v>194</v>
      </c>
      <c r="H78" s="65">
        <v>0</v>
      </c>
      <c r="I78" s="65">
        <v>0</v>
      </c>
    </row>
    <row r="79" spans="1:9" x14ac:dyDescent="0.2">
      <c r="A79" s="185" t="s">
        <v>250</v>
      </c>
      <c r="B79" s="185"/>
      <c r="C79" s="185"/>
      <c r="D79" s="185"/>
      <c r="E79" s="185"/>
      <c r="F79" s="185"/>
      <c r="G79" s="17">
        <v>195</v>
      </c>
      <c r="H79" s="112">
        <v>0</v>
      </c>
      <c r="I79" s="112">
        <v>0</v>
      </c>
    </row>
    <row r="80" spans="1:9" x14ac:dyDescent="0.2">
      <c r="A80" s="185" t="s">
        <v>251</v>
      </c>
      <c r="B80" s="185"/>
      <c r="C80" s="185"/>
      <c r="D80" s="185"/>
      <c r="E80" s="185"/>
      <c r="F80" s="185"/>
      <c r="G80" s="17">
        <v>196</v>
      </c>
      <c r="H80" s="112">
        <v>0</v>
      </c>
      <c r="I80" s="112">
        <v>0</v>
      </c>
    </row>
    <row r="81" spans="1:9" x14ac:dyDescent="0.2">
      <c r="A81" s="242" t="s">
        <v>252</v>
      </c>
      <c r="B81" s="242"/>
      <c r="C81" s="242"/>
      <c r="D81" s="242"/>
      <c r="E81" s="242"/>
      <c r="F81" s="242"/>
      <c r="G81" s="17">
        <v>197</v>
      </c>
      <c r="H81" s="112">
        <v>0</v>
      </c>
      <c r="I81" s="112">
        <v>0</v>
      </c>
    </row>
    <row r="82" spans="1:9" x14ac:dyDescent="0.2">
      <c r="A82" s="246" t="s">
        <v>253</v>
      </c>
      <c r="B82" s="246"/>
      <c r="C82" s="246"/>
      <c r="D82" s="246"/>
      <c r="E82" s="246"/>
      <c r="F82" s="246"/>
      <c r="G82" s="18">
        <v>198</v>
      </c>
      <c r="H82" s="113">
        <v>0</v>
      </c>
      <c r="I82" s="113">
        <v>0</v>
      </c>
    </row>
    <row r="83" spans="1:9" x14ac:dyDescent="0.2">
      <c r="A83" s="201" t="s">
        <v>254</v>
      </c>
      <c r="B83" s="201"/>
      <c r="C83" s="201"/>
      <c r="D83" s="201"/>
      <c r="E83" s="201"/>
      <c r="F83" s="201"/>
      <c r="G83" s="233"/>
      <c r="H83" s="233"/>
      <c r="I83" s="233"/>
    </row>
    <row r="84" spans="1:9" x14ac:dyDescent="0.2">
      <c r="A84" s="234" t="s">
        <v>255</v>
      </c>
      <c r="B84" s="234"/>
      <c r="C84" s="234"/>
      <c r="D84" s="234"/>
      <c r="E84" s="234"/>
      <c r="F84" s="234"/>
      <c r="G84" s="17">
        <v>199</v>
      </c>
      <c r="H84" s="53">
        <f>H85+H86</f>
        <v>7199690</v>
      </c>
      <c r="I84" s="53">
        <f>I85+I86</f>
        <v>-291537411</v>
      </c>
    </row>
    <row r="85" spans="1:9" x14ac:dyDescent="0.2">
      <c r="A85" s="235" t="s">
        <v>256</v>
      </c>
      <c r="B85" s="235"/>
      <c r="C85" s="235"/>
      <c r="D85" s="235"/>
      <c r="E85" s="235"/>
      <c r="F85" s="235"/>
      <c r="G85" s="16">
        <v>200</v>
      </c>
      <c r="H85" s="52">
        <v>1929338</v>
      </c>
      <c r="I85" s="52">
        <v>-291916585</v>
      </c>
    </row>
    <row r="86" spans="1:9" x14ac:dyDescent="0.2">
      <c r="A86" s="236" t="s">
        <v>257</v>
      </c>
      <c r="B86" s="236"/>
      <c r="C86" s="236"/>
      <c r="D86" s="236"/>
      <c r="E86" s="236"/>
      <c r="F86" s="236"/>
      <c r="G86" s="19">
        <v>201</v>
      </c>
      <c r="H86" s="66">
        <v>5270352</v>
      </c>
      <c r="I86" s="66">
        <v>379174</v>
      </c>
    </row>
    <row r="87" spans="1:9" x14ac:dyDescent="0.2">
      <c r="A87" s="237" t="s">
        <v>258</v>
      </c>
      <c r="B87" s="237"/>
      <c r="C87" s="237"/>
      <c r="D87" s="237"/>
      <c r="E87" s="237"/>
      <c r="F87" s="237"/>
      <c r="G87" s="238"/>
      <c r="H87" s="238"/>
      <c r="I87" s="238"/>
    </row>
    <row r="88" spans="1:9" x14ac:dyDescent="0.2">
      <c r="A88" s="239" t="s">
        <v>259</v>
      </c>
      <c r="B88" s="239"/>
      <c r="C88" s="239"/>
      <c r="D88" s="239"/>
      <c r="E88" s="239"/>
      <c r="F88" s="239"/>
      <c r="G88" s="16">
        <v>202</v>
      </c>
      <c r="H88" s="52">
        <v>7199690</v>
      </c>
      <c r="I88" s="52">
        <v>-291537411</v>
      </c>
    </row>
    <row r="89" spans="1:9" ht="24.6" customHeight="1" x14ac:dyDescent="0.2">
      <c r="A89" s="231" t="s">
        <v>260</v>
      </c>
      <c r="B89" s="231"/>
      <c r="C89" s="231"/>
      <c r="D89" s="231"/>
      <c r="E89" s="231"/>
      <c r="F89" s="231"/>
      <c r="G89" s="17">
        <v>203</v>
      </c>
      <c r="H89" s="53">
        <f>SUM(H90:H97)</f>
        <v>111798117</v>
      </c>
      <c r="I89" s="53">
        <f>SUM(I90:I97)</f>
        <v>-16851550</v>
      </c>
    </row>
    <row r="90" spans="1:9" x14ac:dyDescent="0.2">
      <c r="A90" s="240" t="s">
        <v>261</v>
      </c>
      <c r="B90" s="240"/>
      <c r="C90" s="240"/>
      <c r="D90" s="240"/>
      <c r="E90" s="240"/>
      <c r="F90" s="240"/>
      <c r="G90" s="16">
        <v>204</v>
      </c>
      <c r="H90" s="52">
        <v>0</v>
      </c>
      <c r="I90" s="52">
        <v>0</v>
      </c>
    </row>
    <row r="91" spans="1:9" ht="21.6" customHeight="1" x14ac:dyDescent="0.2">
      <c r="A91" s="240" t="s">
        <v>262</v>
      </c>
      <c r="B91" s="240"/>
      <c r="C91" s="240"/>
      <c r="D91" s="240"/>
      <c r="E91" s="240"/>
      <c r="F91" s="240"/>
      <c r="G91" s="16">
        <v>205</v>
      </c>
      <c r="H91" s="52">
        <v>111285617</v>
      </c>
      <c r="I91" s="52">
        <v>-18799050</v>
      </c>
    </row>
    <row r="92" spans="1:9" ht="21.6" customHeight="1" x14ac:dyDescent="0.2">
      <c r="A92" s="240" t="s">
        <v>263</v>
      </c>
      <c r="B92" s="240"/>
      <c r="C92" s="240"/>
      <c r="D92" s="240"/>
      <c r="E92" s="240"/>
      <c r="F92" s="240"/>
      <c r="G92" s="16">
        <v>206</v>
      </c>
      <c r="H92" s="52">
        <v>512500</v>
      </c>
      <c r="I92" s="52">
        <v>1947500</v>
      </c>
    </row>
    <row r="93" spans="1:9" x14ac:dyDescent="0.2">
      <c r="A93" s="240" t="s">
        <v>264</v>
      </c>
      <c r="B93" s="240"/>
      <c r="C93" s="240"/>
      <c r="D93" s="240"/>
      <c r="E93" s="240"/>
      <c r="F93" s="240"/>
      <c r="G93" s="16">
        <v>207</v>
      </c>
      <c r="H93" s="52">
        <v>0</v>
      </c>
      <c r="I93" s="52">
        <v>0</v>
      </c>
    </row>
    <row r="94" spans="1:9" ht="24.6" customHeight="1" x14ac:dyDescent="0.2">
      <c r="A94" s="240" t="s">
        <v>265</v>
      </c>
      <c r="B94" s="240"/>
      <c r="C94" s="240"/>
      <c r="D94" s="240"/>
      <c r="E94" s="240"/>
      <c r="F94" s="240"/>
      <c r="G94" s="16">
        <v>208</v>
      </c>
      <c r="H94" s="52">
        <v>0</v>
      </c>
      <c r="I94" s="52">
        <v>0</v>
      </c>
    </row>
    <row r="95" spans="1:9" ht="24.6" customHeight="1" x14ac:dyDescent="0.2">
      <c r="A95" s="240" t="s">
        <v>266</v>
      </c>
      <c r="B95" s="240"/>
      <c r="C95" s="240"/>
      <c r="D95" s="240"/>
      <c r="E95" s="240"/>
      <c r="F95" s="240"/>
      <c r="G95" s="16">
        <v>209</v>
      </c>
      <c r="H95" s="52">
        <v>0</v>
      </c>
      <c r="I95" s="52">
        <v>0</v>
      </c>
    </row>
    <row r="96" spans="1:9" x14ac:dyDescent="0.2">
      <c r="A96" s="240" t="s">
        <v>267</v>
      </c>
      <c r="B96" s="240"/>
      <c r="C96" s="240"/>
      <c r="D96" s="240"/>
      <c r="E96" s="240"/>
      <c r="F96" s="240"/>
      <c r="G96" s="16">
        <v>210</v>
      </c>
      <c r="H96" s="52">
        <v>0</v>
      </c>
      <c r="I96" s="52">
        <v>0</v>
      </c>
    </row>
    <row r="97" spans="1:9" x14ac:dyDescent="0.2">
      <c r="A97" s="240" t="s">
        <v>268</v>
      </c>
      <c r="B97" s="240"/>
      <c r="C97" s="240"/>
      <c r="D97" s="240"/>
      <c r="E97" s="240"/>
      <c r="F97" s="240"/>
      <c r="G97" s="16">
        <v>211</v>
      </c>
      <c r="H97" s="52">
        <v>0</v>
      </c>
      <c r="I97" s="52">
        <v>0</v>
      </c>
    </row>
    <row r="98" spans="1:9" x14ac:dyDescent="0.2">
      <c r="A98" s="239" t="s">
        <v>269</v>
      </c>
      <c r="B98" s="239"/>
      <c r="C98" s="239"/>
      <c r="D98" s="239"/>
      <c r="E98" s="239"/>
      <c r="F98" s="239"/>
      <c r="G98" s="16">
        <v>212</v>
      </c>
      <c r="H98" s="52">
        <v>20123661</v>
      </c>
      <c r="I98" s="52">
        <v>-3033279</v>
      </c>
    </row>
    <row r="99" spans="1:9" ht="27.6" customHeight="1" x14ac:dyDescent="0.2">
      <c r="A99" s="231" t="s">
        <v>270</v>
      </c>
      <c r="B99" s="231"/>
      <c r="C99" s="231"/>
      <c r="D99" s="231"/>
      <c r="E99" s="231"/>
      <c r="F99" s="231"/>
      <c r="G99" s="17">
        <v>213</v>
      </c>
      <c r="H99" s="53">
        <f>H89-H98</f>
        <v>91674456</v>
      </c>
      <c r="I99" s="53">
        <f>I89-I98</f>
        <v>-13818271</v>
      </c>
    </row>
    <row r="100" spans="1:9" ht="31.15" customHeight="1" x14ac:dyDescent="0.2">
      <c r="A100" s="232" t="s">
        <v>271</v>
      </c>
      <c r="B100" s="232"/>
      <c r="C100" s="232"/>
      <c r="D100" s="232"/>
      <c r="E100" s="232"/>
      <c r="F100" s="232"/>
      <c r="G100" s="18">
        <v>214</v>
      </c>
      <c r="H100" s="54">
        <f>H88+H99</f>
        <v>98874146</v>
      </c>
      <c r="I100" s="54">
        <f>I88+I99</f>
        <v>-305355682</v>
      </c>
    </row>
    <row r="101" spans="1:9" ht="28.9" customHeight="1" x14ac:dyDescent="0.2">
      <c r="A101" s="201" t="s">
        <v>272</v>
      </c>
      <c r="B101" s="201"/>
      <c r="C101" s="201"/>
      <c r="D101" s="201"/>
      <c r="E101" s="201"/>
      <c r="F101" s="201"/>
      <c r="G101" s="233"/>
      <c r="H101" s="233"/>
      <c r="I101" s="233"/>
    </row>
    <row r="102" spans="1:9" ht="23.45" customHeight="1" x14ac:dyDescent="0.2">
      <c r="A102" s="234" t="s">
        <v>273</v>
      </c>
      <c r="B102" s="234"/>
      <c r="C102" s="234"/>
      <c r="D102" s="234"/>
      <c r="E102" s="234"/>
      <c r="F102" s="234"/>
      <c r="G102" s="17">
        <v>215</v>
      </c>
      <c r="H102" s="53">
        <f>H103+H104</f>
        <v>98874146</v>
      </c>
      <c r="I102" s="53">
        <f>I103+I104</f>
        <v>-305355682</v>
      </c>
    </row>
    <row r="103" spans="1:9" x14ac:dyDescent="0.2">
      <c r="A103" s="235" t="s">
        <v>274</v>
      </c>
      <c r="B103" s="235"/>
      <c r="C103" s="235"/>
      <c r="D103" s="235"/>
      <c r="E103" s="235"/>
      <c r="F103" s="235"/>
      <c r="G103" s="16">
        <v>216</v>
      </c>
      <c r="H103" s="52">
        <v>93603794</v>
      </c>
      <c r="I103" s="52">
        <v>-305734856</v>
      </c>
    </row>
    <row r="104" spans="1:9" x14ac:dyDescent="0.2">
      <c r="A104" s="236" t="s">
        <v>275</v>
      </c>
      <c r="B104" s="236"/>
      <c r="C104" s="236"/>
      <c r="D104" s="236"/>
      <c r="E104" s="236"/>
      <c r="F104" s="236"/>
      <c r="G104" s="19">
        <v>217</v>
      </c>
      <c r="H104" s="66">
        <v>5270352</v>
      </c>
      <c r="I104" s="66">
        <v>379174</v>
      </c>
    </row>
  </sheetData>
  <sheetProtection algorithmName="SHA-512" hashValue="ExdivMfHprhYz4sY5xsdi9t/8zAa8p8xzOYGuRTceLinkImF6Tpr21DX5SkYidaRTik9R1Z/XbNFXWOmUFa3bg==" saltValue="X3mqdawevTVbQLAW0Y3+xA==" spinCount="100000" sheet="1" objects="1" scenarios="1"/>
  <mergeCells count="104">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 ref="A32:F32"/>
    <mergeCell ref="A33:F33"/>
    <mergeCell ref="A65:F65"/>
    <mergeCell ref="A66:F66"/>
    <mergeCell ref="A70:F70"/>
    <mergeCell ref="A49:F49"/>
    <mergeCell ref="A50:F50"/>
    <mergeCell ref="A51:F51"/>
    <mergeCell ref="A52:F52"/>
    <mergeCell ref="A53:F53"/>
    <mergeCell ref="A54:F54"/>
    <mergeCell ref="A97:F97"/>
    <mergeCell ref="A93:F93"/>
    <mergeCell ref="A94:F94"/>
    <mergeCell ref="A83:I83"/>
    <mergeCell ref="A84:F84"/>
    <mergeCell ref="A85:F85"/>
    <mergeCell ref="A86:F86"/>
    <mergeCell ref="A81:F81"/>
    <mergeCell ref="A82:F82"/>
    <mergeCell ref="A7:F7"/>
    <mergeCell ref="A8:F8"/>
    <mergeCell ref="A9:F9"/>
    <mergeCell ref="A10:F10"/>
    <mergeCell ref="A11:F11"/>
    <mergeCell ref="A12:F12"/>
    <mergeCell ref="A95:F95"/>
    <mergeCell ref="A96:F96"/>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34:F34"/>
    <mergeCell ref="A21:F21"/>
    <mergeCell ref="A37:F37"/>
    <mergeCell ref="A38:F38"/>
    <mergeCell ref="A39:F39"/>
    <mergeCell ref="A40:F40"/>
    <mergeCell ref="A41:F41"/>
    <mergeCell ref="A42:F42"/>
    <mergeCell ref="A25:F25"/>
    <mergeCell ref="A26:F26"/>
    <mergeCell ref="A27:F27"/>
    <mergeCell ref="A28:F28"/>
    <mergeCell ref="A29:F29"/>
    <mergeCell ref="A30:F30"/>
    <mergeCell ref="A22:F22"/>
    <mergeCell ref="A3:I3"/>
    <mergeCell ref="A99:F99"/>
    <mergeCell ref="A100:F100"/>
    <mergeCell ref="A101:I101"/>
    <mergeCell ref="A102:F102"/>
    <mergeCell ref="A103:F103"/>
    <mergeCell ref="A104:F104"/>
    <mergeCell ref="A87:I87"/>
    <mergeCell ref="A88:F88"/>
    <mergeCell ref="A89:F89"/>
    <mergeCell ref="A90:F90"/>
    <mergeCell ref="A91:F91"/>
    <mergeCell ref="A92:F92"/>
    <mergeCell ref="A98:F98"/>
    <mergeCell ref="A75:I75"/>
    <mergeCell ref="A76:F76"/>
    <mergeCell ref="A77:F77"/>
    <mergeCell ref="A78:F78"/>
    <mergeCell ref="A79:F79"/>
    <mergeCell ref="A80:F80"/>
    <mergeCell ref="A61:F61"/>
    <mergeCell ref="A62:F62"/>
    <mergeCell ref="A63:F63"/>
    <mergeCell ref="A64:F64"/>
  </mergeCells>
  <dataValidations count="5">
    <dataValidation type="whole" operator="greaterThanOrEqual" allowBlank="1" showInputMessage="1" showErrorMessage="1" errorTitle="Incorrect entry" error="You can enter only positive whole numbers." sqref="H65483:I65517 JD65483:JE65517 SZ65483:TA65517 ACV65483:ACW65517 AMR65483:AMS65517 AWN65483:AWO65517 BGJ65483:BGK65517 BQF65483:BQG65517 CAB65483:CAC65517 CJX65483:CJY65517 CTT65483:CTU65517 DDP65483:DDQ65517 DNL65483:DNM65517 DXH65483:DXI65517 EHD65483:EHE65517 EQZ65483:ERA65517 FAV65483:FAW65517 FKR65483:FKS65517 FUN65483:FUO65517 GEJ65483:GEK65517 GOF65483:GOG65517 GYB65483:GYC65517 HHX65483:HHY65517 HRT65483:HRU65517 IBP65483:IBQ65517 ILL65483:ILM65517 IVH65483:IVI65517 JFD65483:JFE65517 JOZ65483:JPA65517 JYV65483:JYW65517 KIR65483:KIS65517 KSN65483:KSO65517 LCJ65483:LCK65517 LMF65483:LMG65517 LWB65483:LWC65517 MFX65483:MFY65517 MPT65483:MPU65517 MZP65483:MZQ65517 NJL65483:NJM65517 NTH65483:NTI65517 ODD65483:ODE65517 OMZ65483:ONA65517 OWV65483:OWW65517 PGR65483:PGS65517 PQN65483:PQO65517 QAJ65483:QAK65517 QKF65483:QKG65517 QUB65483:QUC65517 RDX65483:RDY65517 RNT65483:RNU65517 RXP65483:RXQ65517 SHL65483:SHM65517 SRH65483:SRI65517 TBD65483:TBE65517 TKZ65483:TLA65517 TUV65483:TUW65517 UER65483:UES65517 UON65483:UOO65517 UYJ65483:UYK65517 VIF65483:VIG65517 VSB65483:VSC65517 WBX65483:WBY65517 WLT65483:WLU65517 WVP65483:WVQ65517 H131019:I131053 JD131019:JE131053 SZ131019:TA131053 ACV131019:ACW131053 AMR131019:AMS131053 AWN131019:AWO131053 BGJ131019:BGK131053 BQF131019:BQG131053 CAB131019:CAC131053 CJX131019:CJY131053 CTT131019:CTU131053 DDP131019:DDQ131053 DNL131019:DNM131053 DXH131019:DXI131053 EHD131019:EHE131053 EQZ131019:ERA131053 FAV131019:FAW131053 FKR131019:FKS131053 FUN131019:FUO131053 GEJ131019:GEK131053 GOF131019:GOG131053 GYB131019:GYC131053 HHX131019:HHY131053 HRT131019:HRU131053 IBP131019:IBQ131053 ILL131019:ILM131053 IVH131019:IVI131053 JFD131019:JFE131053 JOZ131019:JPA131053 JYV131019:JYW131053 KIR131019:KIS131053 KSN131019:KSO131053 LCJ131019:LCK131053 LMF131019:LMG131053 LWB131019:LWC131053 MFX131019:MFY131053 MPT131019:MPU131053 MZP131019:MZQ131053 NJL131019:NJM131053 NTH131019:NTI131053 ODD131019:ODE131053 OMZ131019:ONA131053 OWV131019:OWW131053 PGR131019:PGS131053 PQN131019:PQO131053 QAJ131019:QAK131053 QKF131019:QKG131053 QUB131019:QUC131053 RDX131019:RDY131053 RNT131019:RNU131053 RXP131019:RXQ131053 SHL131019:SHM131053 SRH131019:SRI131053 TBD131019:TBE131053 TKZ131019:TLA131053 TUV131019:TUW131053 UER131019:UES131053 UON131019:UOO131053 UYJ131019:UYK131053 VIF131019:VIG131053 VSB131019:VSC131053 WBX131019:WBY131053 WLT131019:WLU131053 WVP131019:WVQ131053 H196555:I196589 JD196555:JE196589 SZ196555:TA196589 ACV196555:ACW196589 AMR196555:AMS196589 AWN196555:AWO196589 BGJ196555:BGK196589 BQF196555:BQG196589 CAB196555:CAC196589 CJX196555:CJY196589 CTT196555:CTU196589 DDP196555:DDQ196589 DNL196555:DNM196589 DXH196555:DXI196589 EHD196555:EHE196589 EQZ196555:ERA196589 FAV196555:FAW196589 FKR196555:FKS196589 FUN196555:FUO196589 GEJ196555:GEK196589 GOF196555:GOG196589 GYB196555:GYC196589 HHX196555:HHY196589 HRT196555:HRU196589 IBP196555:IBQ196589 ILL196555:ILM196589 IVH196555:IVI196589 JFD196555:JFE196589 JOZ196555:JPA196589 JYV196555:JYW196589 KIR196555:KIS196589 KSN196555:KSO196589 LCJ196555:LCK196589 LMF196555:LMG196589 LWB196555:LWC196589 MFX196555:MFY196589 MPT196555:MPU196589 MZP196555:MZQ196589 NJL196555:NJM196589 NTH196555:NTI196589 ODD196555:ODE196589 OMZ196555:ONA196589 OWV196555:OWW196589 PGR196555:PGS196589 PQN196555:PQO196589 QAJ196555:QAK196589 QKF196555:QKG196589 QUB196555:QUC196589 RDX196555:RDY196589 RNT196555:RNU196589 RXP196555:RXQ196589 SHL196555:SHM196589 SRH196555:SRI196589 TBD196555:TBE196589 TKZ196555:TLA196589 TUV196555:TUW196589 UER196555:UES196589 UON196555:UOO196589 UYJ196555:UYK196589 VIF196555:VIG196589 VSB196555:VSC196589 WBX196555:WBY196589 WLT196555:WLU196589 WVP196555:WVQ196589 H262091:I262125 JD262091:JE262125 SZ262091:TA262125 ACV262091:ACW262125 AMR262091:AMS262125 AWN262091:AWO262125 BGJ262091:BGK262125 BQF262091:BQG262125 CAB262091:CAC262125 CJX262091:CJY262125 CTT262091:CTU262125 DDP262091:DDQ262125 DNL262091:DNM262125 DXH262091:DXI262125 EHD262091:EHE262125 EQZ262091:ERA262125 FAV262091:FAW262125 FKR262091:FKS262125 FUN262091:FUO262125 GEJ262091:GEK262125 GOF262091:GOG262125 GYB262091:GYC262125 HHX262091:HHY262125 HRT262091:HRU262125 IBP262091:IBQ262125 ILL262091:ILM262125 IVH262091:IVI262125 JFD262091:JFE262125 JOZ262091:JPA262125 JYV262091:JYW262125 KIR262091:KIS262125 KSN262091:KSO262125 LCJ262091:LCK262125 LMF262091:LMG262125 LWB262091:LWC262125 MFX262091:MFY262125 MPT262091:MPU262125 MZP262091:MZQ262125 NJL262091:NJM262125 NTH262091:NTI262125 ODD262091:ODE262125 OMZ262091:ONA262125 OWV262091:OWW262125 PGR262091:PGS262125 PQN262091:PQO262125 QAJ262091:QAK262125 QKF262091:QKG262125 QUB262091:QUC262125 RDX262091:RDY262125 RNT262091:RNU262125 RXP262091:RXQ262125 SHL262091:SHM262125 SRH262091:SRI262125 TBD262091:TBE262125 TKZ262091:TLA262125 TUV262091:TUW262125 UER262091:UES262125 UON262091:UOO262125 UYJ262091:UYK262125 VIF262091:VIG262125 VSB262091:VSC262125 WBX262091:WBY262125 WLT262091:WLU262125 WVP262091:WVQ262125 H327627:I327661 JD327627:JE327661 SZ327627:TA327661 ACV327627:ACW327661 AMR327627:AMS327661 AWN327627:AWO327661 BGJ327627:BGK327661 BQF327627:BQG327661 CAB327627:CAC327661 CJX327627:CJY327661 CTT327627:CTU327661 DDP327627:DDQ327661 DNL327627:DNM327661 DXH327627:DXI327661 EHD327627:EHE327661 EQZ327627:ERA327661 FAV327627:FAW327661 FKR327627:FKS327661 FUN327627:FUO327661 GEJ327627:GEK327661 GOF327627:GOG327661 GYB327627:GYC327661 HHX327627:HHY327661 HRT327627:HRU327661 IBP327627:IBQ327661 ILL327627:ILM327661 IVH327627:IVI327661 JFD327627:JFE327661 JOZ327627:JPA327661 JYV327627:JYW327661 KIR327627:KIS327661 KSN327627:KSO327661 LCJ327627:LCK327661 LMF327627:LMG327661 LWB327627:LWC327661 MFX327627:MFY327661 MPT327627:MPU327661 MZP327627:MZQ327661 NJL327627:NJM327661 NTH327627:NTI327661 ODD327627:ODE327661 OMZ327627:ONA327661 OWV327627:OWW327661 PGR327627:PGS327661 PQN327627:PQO327661 QAJ327627:QAK327661 QKF327627:QKG327661 QUB327627:QUC327661 RDX327627:RDY327661 RNT327627:RNU327661 RXP327627:RXQ327661 SHL327627:SHM327661 SRH327627:SRI327661 TBD327627:TBE327661 TKZ327627:TLA327661 TUV327627:TUW327661 UER327627:UES327661 UON327627:UOO327661 UYJ327627:UYK327661 VIF327627:VIG327661 VSB327627:VSC327661 WBX327627:WBY327661 WLT327627:WLU327661 WVP327627:WVQ327661 H393163:I393197 JD393163:JE393197 SZ393163:TA393197 ACV393163:ACW393197 AMR393163:AMS393197 AWN393163:AWO393197 BGJ393163:BGK393197 BQF393163:BQG393197 CAB393163:CAC393197 CJX393163:CJY393197 CTT393163:CTU393197 DDP393163:DDQ393197 DNL393163:DNM393197 DXH393163:DXI393197 EHD393163:EHE393197 EQZ393163:ERA393197 FAV393163:FAW393197 FKR393163:FKS393197 FUN393163:FUO393197 GEJ393163:GEK393197 GOF393163:GOG393197 GYB393163:GYC393197 HHX393163:HHY393197 HRT393163:HRU393197 IBP393163:IBQ393197 ILL393163:ILM393197 IVH393163:IVI393197 JFD393163:JFE393197 JOZ393163:JPA393197 JYV393163:JYW393197 KIR393163:KIS393197 KSN393163:KSO393197 LCJ393163:LCK393197 LMF393163:LMG393197 LWB393163:LWC393197 MFX393163:MFY393197 MPT393163:MPU393197 MZP393163:MZQ393197 NJL393163:NJM393197 NTH393163:NTI393197 ODD393163:ODE393197 OMZ393163:ONA393197 OWV393163:OWW393197 PGR393163:PGS393197 PQN393163:PQO393197 QAJ393163:QAK393197 QKF393163:QKG393197 QUB393163:QUC393197 RDX393163:RDY393197 RNT393163:RNU393197 RXP393163:RXQ393197 SHL393163:SHM393197 SRH393163:SRI393197 TBD393163:TBE393197 TKZ393163:TLA393197 TUV393163:TUW393197 UER393163:UES393197 UON393163:UOO393197 UYJ393163:UYK393197 VIF393163:VIG393197 VSB393163:VSC393197 WBX393163:WBY393197 WLT393163:WLU393197 WVP393163:WVQ393197 H458699:I458733 JD458699:JE458733 SZ458699:TA458733 ACV458699:ACW458733 AMR458699:AMS458733 AWN458699:AWO458733 BGJ458699:BGK458733 BQF458699:BQG458733 CAB458699:CAC458733 CJX458699:CJY458733 CTT458699:CTU458733 DDP458699:DDQ458733 DNL458699:DNM458733 DXH458699:DXI458733 EHD458699:EHE458733 EQZ458699:ERA458733 FAV458699:FAW458733 FKR458699:FKS458733 FUN458699:FUO458733 GEJ458699:GEK458733 GOF458699:GOG458733 GYB458699:GYC458733 HHX458699:HHY458733 HRT458699:HRU458733 IBP458699:IBQ458733 ILL458699:ILM458733 IVH458699:IVI458733 JFD458699:JFE458733 JOZ458699:JPA458733 JYV458699:JYW458733 KIR458699:KIS458733 KSN458699:KSO458733 LCJ458699:LCK458733 LMF458699:LMG458733 LWB458699:LWC458733 MFX458699:MFY458733 MPT458699:MPU458733 MZP458699:MZQ458733 NJL458699:NJM458733 NTH458699:NTI458733 ODD458699:ODE458733 OMZ458699:ONA458733 OWV458699:OWW458733 PGR458699:PGS458733 PQN458699:PQO458733 QAJ458699:QAK458733 QKF458699:QKG458733 QUB458699:QUC458733 RDX458699:RDY458733 RNT458699:RNU458733 RXP458699:RXQ458733 SHL458699:SHM458733 SRH458699:SRI458733 TBD458699:TBE458733 TKZ458699:TLA458733 TUV458699:TUW458733 UER458699:UES458733 UON458699:UOO458733 UYJ458699:UYK458733 VIF458699:VIG458733 VSB458699:VSC458733 WBX458699:WBY458733 WLT458699:WLU458733 WVP458699:WVQ458733 H524235:I524269 JD524235:JE524269 SZ524235:TA524269 ACV524235:ACW524269 AMR524235:AMS524269 AWN524235:AWO524269 BGJ524235:BGK524269 BQF524235:BQG524269 CAB524235:CAC524269 CJX524235:CJY524269 CTT524235:CTU524269 DDP524235:DDQ524269 DNL524235:DNM524269 DXH524235:DXI524269 EHD524235:EHE524269 EQZ524235:ERA524269 FAV524235:FAW524269 FKR524235:FKS524269 FUN524235:FUO524269 GEJ524235:GEK524269 GOF524235:GOG524269 GYB524235:GYC524269 HHX524235:HHY524269 HRT524235:HRU524269 IBP524235:IBQ524269 ILL524235:ILM524269 IVH524235:IVI524269 JFD524235:JFE524269 JOZ524235:JPA524269 JYV524235:JYW524269 KIR524235:KIS524269 KSN524235:KSO524269 LCJ524235:LCK524269 LMF524235:LMG524269 LWB524235:LWC524269 MFX524235:MFY524269 MPT524235:MPU524269 MZP524235:MZQ524269 NJL524235:NJM524269 NTH524235:NTI524269 ODD524235:ODE524269 OMZ524235:ONA524269 OWV524235:OWW524269 PGR524235:PGS524269 PQN524235:PQO524269 QAJ524235:QAK524269 QKF524235:QKG524269 QUB524235:QUC524269 RDX524235:RDY524269 RNT524235:RNU524269 RXP524235:RXQ524269 SHL524235:SHM524269 SRH524235:SRI524269 TBD524235:TBE524269 TKZ524235:TLA524269 TUV524235:TUW524269 UER524235:UES524269 UON524235:UOO524269 UYJ524235:UYK524269 VIF524235:VIG524269 VSB524235:VSC524269 WBX524235:WBY524269 WLT524235:WLU524269 WVP524235:WVQ524269 H589771:I589805 JD589771:JE589805 SZ589771:TA589805 ACV589771:ACW589805 AMR589771:AMS589805 AWN589771:AWO589805 BGJ589771:BGK589805 BQF589771:BQG589805 CAB589771:CAC589805 CJX589771:CJY589805 CTT589771:CTU589805 DDP589771:DDQ589805 DNL589771:DNM589805 DXH589771:DXI589805 EHD589771:EHE589805 EQZ589771:ERA589805 FAV589771:FAW589805 FKR589771:FKS589805 FUN589771:FUO589805 GEJ589771:GEK589805 GOF589771:GOG589805 GYB589771:GYC589805 HHX589771:HHY589805 HRT589771:HRU589805 IBP589771:IBQ589805 ILL589771:ILM589805 IVH589771:IVI589805 JFD589771:JFE589805 JOZ589771:JPA589805 JYV589771:JYW589805 KIR589771:KIS589805 KSN589771:KSO589805 LCJ589771:LCK589805 LMF589771:LMG589805 LWB589771:LWC589805 MFX589771:MFY589805 MPT589771:MPU589805 MZP589771:MZQ589805 NJL589771:NJM589805 NTH589771:NTI589805 ODD589771:ODE589805 OMZ589771:ONA589805 OWV589771:OWW589805 PGR589771:PGS589805 PQN589771:PQO589805 QAJ589771:QAK589805 QKF589771:QKG589805 QUB589771:QUC589805 RDX589771:RDY589805 RNT589771:RNU589805 RXP589771:RXQ589805 SHL589771:SHM589805 SRH589771:SRI589805 TBD589771:TBE589805 TKZ589771:TLA589805 TUV589771:TUW589805 UER589771:UES589805 UON589771:UOO589805 UYJ589771:UYK589805 VIF589771:VIG589805 VSB589771:VSC589805 WBX589771:WBY589805 WLT589771:WLU589805 WVP589771:WVQ589805 H655307:I655341 JD655307:JE655341 SZ655307:TA655341 ACV655307:ACW655341 AMR655307:AMS655341 AWN655307:AWO655341 BGJ655307:BGK655341 BQF655307:BQG655341 CAB655307:CAC655341 CJX655307:CJY655341 CTT655307:CTU655341 DDP655307:DDQ655341 DNL655307:DNM655341 DXH655307:DXI655341 EHD655307:EHE655341 EQZ655307:ERA655341 FAV655307:FAW655341 FKR655307:FKS655341 FUN655307:FUO655341 GEJ655307:GEK655341 GOF655307:GOG655341 GYB655307:GYC655341 HHX655307:HHY655341 HRT655307:HRU655341 IBP655307:IBQ655341 ILL655307:ILM655341 IVH655307:IVI655341 JFD655307:JFE655341 JOZ655307:JPA655341 JYV655307:JYW655341 KIR655307:KIS655341 KSN655307:KSO655341 LCJ655307:LCK655341 LMF655307:LMG655341 LWB655307:LWC655341 MFX655307:MFY655341 MPT655307:MPU655341 MZP655307:MZQ655341 NJL655307:NJM655341 NTH655307:NTI655341 ODD655307:ODE655341 OMZ655307:ONA655341 OWV655307:OWW655341 PGR655307:PGS655341 PQN655307:PQO655341 QAJ655307:QAK655341 QKF655307:QKG655341 QUB655307:QUC655341 RDX655307:RDY655341 RNT655307:RNU655341 RXP655307:RXQ655341 SHL655307:SHM655341 SRH655307:SRI655341 TBD655307:TBE655341 TKZ655307:TLA655341 TUV655307:TUW655341 UER655307:UES655341 UON655307:UOO655341 UYJ655307:UYK655341 VIF655307:VIG655341 VSB655307:VSC655341 WBX655307:WBY655341 WLT655307:WLU655341 WVP655307:WVQ655341 H720843:I720877 JD720843:JE720877 SZ720843:TA720877 ACV720843:ACW720877 AMR720843:AMS720877 AWN720843:AWO720877 BGJ720843:BGK720877 BQF720843:BQG720877 CAB720843:CAC720877 CJX720843:CJY720877 CTT720843:CTU720877 DDP720843:DDQ720877 DNL720843:DNM720877 DXH720843:DXI720877 EHD720843:EHE720877 EQZ720843:ERA720877 FAV720843:FAW720877 FKR720843:FKS720877 FUN720843:FUO720877 GEJ720843:GEK720877 GOF720843:GOG720877 GYB720843:GYC720877 HHX720843:HHY720877 HRT720843:HRU720877 IBP720843:IBQ720877 ILL720843:ILM720877 IVH720843:IVI720877 JFD720843:JFE720877 JOZ720843:JPA720877 JYV720843:JYW720877 KIR720843:KIS720877 KSN720843:KSO720877 LCJ720843:LCK720877 LMF720843:LMG720877 LWB720843:LWC720877 MFX720843:MFY720877 MPT720843:MPU720877 MZP720843:MZQ720877 NJL720843:NJM720877 NTH720843:NTI720877 ODD720843:ODE720877 OMZ720843:ONA720877 OWV720843:OWW720877 PGR720843:PGS720877 PQN720843:PQO720877 QAJ720843:QAK720877 QKF720843:QKG720877 QUB720843:QUC720877 RDX720843:RDY720877 RNT720843:RNU720877 RXP720843:RXQ720877 SHL720843:SHM720877 SRH720843:SRI720877 TBD720843:TBE720877 TKZ720843:TLA720877 TUV720843:TUW720877 UER720843:UES720877 UON720843:UOO720877 UYJ720843:UYK720877 VIF720843:VIG720877 VSB720843:VSC720877 WBX720843:WBY720877 WLT720843:WLU720877 WVP720843:WVQ720877 H786379:I786413 JD786379:JE786413 SZ786379:TA786413 ACV786379:ACW786413 AMR786379:AMS786413 AWN786379:AWO786413 BGJ786379:BGK786413 BQF786379:BQG786413 CAB786379:CAC786413 CJX786379:CJY786413 CTT786379:CTU786413 DDP786379:DDQ786413 DNL786379:DNM786413 DXH786379:DXI786413 EHD786379:EHE786413 EQZ786379:ERA786413 FAV786379:FAW786413 FKR786379:FKS786413 FUN786379:FUO786413 GEJ786379:GEK786413 GOF786379:GOG786413 GYB786379:GYC786413 HHX786379:HHY786413 HRT786379:HRU786413 IBP786379:IBQ786413 ILL786379:ILM786413 IVH786379:IVI786413 JFD786379:JFE786413 JOZ786379:JPA786413 JYV786379:JYW786413 KIR786379:KIS786413 KSN786379:KSO786413 LCJ786379:LCK786413 LMF786379:LMG786413 LWB786379:LWC786413 MFX786379:MFY786413 MPT786379:MPU786413 MZP786379:MZQ786413 NJL786379:NJM786413 NTH786379:NTI786413 ODD786379:ODE786413 OMZ786379:ONA786413 OWV786379:OWW786413 PGR786379:PGS786413 PQN786379:PQO786413 QAJ786379:QAK786413 QKF786379:QKG786413 QUB786379:QUC786413 RDX786379:RDY786413 RNT786379:RNU786413 RXP786379:RXQ786413 SHL786379:SHM786413 SRH786379:SRI786413 TBD786379:TBE786413 TKZ786379:TLA786413 TUV786379:TUW786413 UER786379:UES786413 UON786379:UOO786413 UYJ786379:UYK786413 VIF786379:VIG786413 VSB786379:VSC786413 WBX786379:WBY786413 WLT786379:WLU786413 WVP786379:WVQ786413 H851915:I851949 JD851915:JE851949 SZ851915:TA851949 ACV851915:ACW851949 AMR851915:AMS851949 AWN851915:AWO851949 BGJ851915:BGK851949 BQF851915:BQG851949 CAB851915:CAC851949 CJX851915:CJY851949 CTT851915:CTU851949 DDP851915:DDQ851949 DNL851915:DNM851949 DXH851915:DXI851949 EHD851915:EHE851949 EQZ851915:ERA851949 FAV851915:FAW851949 FKR851915:FKS851949 FUN851915:FUO851949 GEJ851915:GEK851949 GOF851915:GOG851949 GYB851915:GYC851949 HHX851915:HHY851949 HRT851915:HRU851949 IBP851915:IBQ851949 ILL851915:ILM851949 IVH851915:IVI851949 JFD851915:JFE851949 JOZ851915:JPA851949 JYV851915:JYW851949 KIR851915:KIS851949 KSN851915:KSO851949 LCJ851915:LCK851949 LMF851915:LMG851949 LWB851915:LWC851949 MFX851915:MFY851949 MPT851915:MPU851949 MZP851915:MZQ851949 NJL851915:NJM851949 NTH851915:NTI851949 ODD851915:ODE851949 OMZ851915:ONA851949 OWV851915:OWW851949 PGR851915:PGS851949 PQN851915:PQO851949 QAJ851915:QAK851949 QKF851915:QKG851949 QUB851915:QUC851949 RDX851915:RDY851949 RNT851915:RNU851949 RXP851915:RXQ851949 SHL851915:SHM851949 SRH851915:SRI851949 TBD851915:TBE851949 TKZ851915:TLA851949 TUV851915:TUW851949 UER851915:UES851949 UON851915:UOO851949 UYJ851915:UYK851949 VIF851915:VIG851949 VSB851915:VSC851949 WBX851915:WBY851949 WLT851915:WLU851949 WVP851915:WVQ851949 H917451:I917485 JD917451:JE917485 SZ917451:TA917485 ACV917451:ACW917485 AMR917451:AMS917485 AWN917451:AWO917485 BGJ917451:BGK917485 BQF917451:BQG917485 CAB917451:CAC917485 CJX917451:CJY917485 CTT917451:CTU917485 DDP917451:DDQ917485 DNL917451:DNM917485 DXH917451:DXI917485 EHD917451:EHE917485 EQZ917451:ERA917485 FAV917451:FAW917485 FKR917451:FKS917485 FUN917451:FUO917485 GEJ917451:GEK917485 GOF917451:GOG917485 GYB917451:GYC917485 HHX917451:HHY917485 HRT917451:HRU917485 IBP917451:IBQ917485 ILL917451:ILM917485 IVH917451:IVI917485 JFD917451:JFE917485 JOZ917451:JPA917485 JYV917451:JYW917485 KIR917451:KIS917485 KSN917451:KSO917485 LCJ917451:LCK917485 LMF917451:LMG917485 LWB917451:LWC917485 MFX917451:MFY917485 MPT917451:MPU917485 MZP917451:MZQ917485 NJL917451:NJM917485 NTH917451:NTI917485 ODD917451:ODE917485 OMZ917451:ONA917485 OWV917451:OWW917485 PGR917451:PGS917485 PQN917451:PQO917485 QAJ917451:QAK917485 QKF917451:QKG917485 QUB917451:QUC917485 RDX917451:RDY917485 RNT917451:RNU917485 RXP917451:RXQ917485 SHL917451:SHM917485 SRH917451:SRI917485 TBD917451:TBE917485 TKZ917451:TLA917485 TUV917451:TUW917485 UER917451:UES917485 UON917451:UOO917485 UYJ917451:UYK917485 VIF917451:VIG917485 VSB917451:VSC917485 WBX917451:WBY917485 WLT917451:WLU917485 WVP917451:WVQ917485 H982987:I983021 JD982987:JE983021 SZ982987:TA983021 ACV982987:ACW983021 AMR982987:AMS983021 AWN982987:AWO983021 BGJ982987:BGK983021 BQF982987:BQG983021 CAB982987:CAC983021 CJX982987:CJY983021 CTT982987:CTU983021 DDP982987:DDQ983021 DNL982987:DNM983021 DXH982987:DXI983021 EHD982987:EHE983021 EQZ982987:ERA983021 FAV982987:FAW983021 FKR982987:FKS983021 FUN982987:FUO983021 GEJ982987:GEK983021 GOF982987:GOG983021 GYB982987:GYC983021 HHX982987:HHY983021 HRT982987:HRU983021 IBP982987:IBQ983021 ILL982987:ILM983021 IVH982987:IVI983021 JFD982987:JFE983021 JOZ982987:JPA983021 JYV982987:JYW983021 KIR982987:KIS983021 KSN982987:KSO983021 LCJ982987:LCK983021 LMF982987:LMG983021 LWB982987:LWC983021 MFX982987:MFY983021 MPT982987:MPU983021 MZP982987:MZQ983021 NJL982987:NJM983021 NTH982987:NTI983021 ODD982987:ODE983021 OMZ982987:ONA983021 OWV982987:OWW983021 PGR982987:PGS983021 PQN982987:PQO983021 QAJ982987:QAK983021 QKF982987:QKG983021 QUB982987:QUC983021 RDX982987:RDY983021 RNT982987:RNU983021 RXP982987:RXQ983021 SHL982987:SHM983021 SRH982987:SRI983021 TBD982987:TBE983021 TKZ982987:TLA983021 TUV982987:TUW983021 UER982987:UES983021 UON982987:UOO983021 UYJ982987:UYK983021 VIF982987:VIG983021 VSB982987:VSC983021 WBX982987:WBY983021 WLT982987:WLU983021 WVP982987:WVQ983021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478:I65481 JD65478:JE65481 SZ65478:TA65481 ACV65478:ACW65481 AMR65478:AMS65481 AWN65478:AWO65481 BGJ65478:BGK65481 BQF65478:BQG65481 CAB65478:CAC65481 CJX65478:CJY65481 CTT65478:CTU65481 DDP65478:DDQ65481 DNL65478:DNM65481 DXH65478:DXI65481 EHD65478:EHE65481 EQZ65478:ERA65481 FAV65478:FAW65481 FKR65478:FKS65481 FUN65478:FUO65481 GEJ65478:GEK65481 GOF65478:GOG65481 GYB65478:GYC65481 HHX65478:HHY65481 HRT65478:HRU65481 IBP65478:IBQ65481 ILL65478:ILM65481 IVH65478:IVI65481 JFD65478:JFE65481 JOZ65478:JPA65481 JYV65478:JYW65481 KIR65478:KIS65481 KSN65478:KSO65481 LCJ65478:LCK65481 LMF65478:LMG65481 LWB65478:LWC65481 MFX65478:MFY65481 MPT65478:MPU65481 MZP65478:MZQ65481 NJL65478:NJM65481 NTH65478:NTI65481 ODD65478:ODE65481 OMZ65478:ONA65481 OWV65478:OWW65481 PGR65478:PGS65481 PQN65478:PQO65481 QAJ65478:QAK65481 QKF65478:QKG65481 QUB65478:QUC65481 RDX65478:RDY65481 RNT65478:RNU65481 RXP65478:RXQ65481 SHL65478:SHM65481 SRH65478:SRI65481 TBD65478:TBE65481 TKZ65478:TLA65481 TUV65478:TUW65481 UER65478:UES65481 UON65478:UOO65481 UYJ65478:UYK65481 VIF65478:VIG65481 VSB65478:VSC65481 WBX65478:WBY65481 WLT65478:WLU65481 WVP65478:WVQ65481 H131014:I131017 JD131014:JE131017 SZ131014:TA131017 ACV131014:ACW131017 AMR131014:AMS131017 AWN131014:AWO131017 BGJ131014:BGK131017 BQF131014:BQG131017 CAB131014:CAC131017 CJX131014:CJY131017 CTT131014:CTU131017 DDP131014:DDQ131017 DNL131014:DNM131017 DXH131014:DXI131017 EHD131014:EHE131017 EQZ131014:ERA131017 FAV131014:FAW131017 FKR131014:FKS131017 FUN131014:FUO131017 GEJ131014:GEK131017 GOF131014:GOG131017 GYB131014:GYC131017 HHX131014:HHY131017 HRT131014:HRU131017 IBP131014:IBQ131017 ILL131014:ILM131017 IVH131014:IVI131017 JFD131014:JFE131017 JOZ131014:JPA131017 JYV131014:JYW131017 KIR131014:KIS131017 KSN131014:KSO131017 LCJ131014:LCK131017 LMF131014:LMG131017 LWB131014:LWC131017 MFX131014:MFY131017 MPT131014:MPU131017 MZP131014:MZQ131017 NJL131014:NJM131017 NTH131014:NTI131017 ODD131014:ODE131017 OMZ131014:ONA131017 OWV131014:OWW131017 PGR131014:PGS131017 PQN131014:PQO131017 QAJ131014:QAK131017 QKF131014:QKG131017 QUB131014:QUC131017 RDX131014:RDY131017 RNT131014:RNU131017 RXP131014:RXQ131017 SHL131014:SHM131017 SRH131014:SRI131017 TBD131014:TBE131017 TKZ131014:TLA131017 TUV131014:TUW131017 UER131014:UES131017 UON131014:UOO131017 UYJ131014:UYK131017 VIF131014:VIG131017 VSB131014:VSC131017 WBX131014:WBY131017 WLT131014:WLU131017 WVP131014:WVQ131017 H196550:I196553 JD196550:JE196553 SZ196550:TA196553 ACV196550:ACW196553 AMR196550:AMS196553 AWN196550:AWO196553 BGJ196550:BGK196553 BQF196550:BQG196553 CAB196550:CAC196553 CJX196550:CJY196553 CTT196550:CTU196553 DDP196550:DDQ196553 DNL196550:DNM196553 DXH196550:DXI196553 EHD196550:EHE196553 EQZ196550:ERA196553 FAV196550:FAW196553 FKR196550:FKS196553 FUN196550:FUO196553 GEJ196550:GEK196553 GOF196550:GOG196553 GYB196550:GYC196553 HHX196550:HHY196553 HRT196550:HRU196553 IBP196550:IBQ196553 ILL196550:ILM196553 IVH196550:IVI196553 JFD196550:JFE196553 JOZ196550:JPA196553 JYV196550:JYW196553 KIR196550:KIS196553 KSN196550:KSO196553 LCJ196550:LCK196553 LMF196550:LMG196553 LWB196550:LWC196553 MFX196550:MFY196553 MPT196550:MPU196553 MZP196550:MZQ196553 NJL196550:NJM196553 NTH196550:NTI196553 ODD196550:ODE196553 OMZ196550:ONA196553 OWV196550:OWW196553 PGR196550:PGS196553 PQN196550:PQO196553 QAJ196550:QAK196553 QKF196550:QKG196553 QUB196550:QUC196553 RDX196550:RDY196553 RNT196550:RNU196553 RXP196550:RXQ196553 SHL196550:SHM196553 SRH196550:SRI196553 TBD196550:TBE196553 TKZ196550:TLA196553 TUV196550:TUW196553 UER196550:UES196553 UON196550:UOO196553 UYJ196550:UYK196553 VIF196550:VIG196553 VSB196550:VSC196553 WBX196550:WBY196553 WLT196550:WLU196553 WVP196550:WVQ196553 H262086:I262089 JD262086:JE262089 SZ262086:TA262089 ACV262086:ACW262089 AMR262086:AMS262089 AWN262086:AWO262089 BGJ262086:BGK262089 BQF262086:BQG262089 CAB262086:CAC262089 CJX262086:CJY262089 CTT262086:CTU262089 DDP262086:DDQ262089 DNL262086:DNM262089 DXH262086:DXI262089 EHD262086:EHE262089 EQZ262086:ERA262089 FAV262086:FAW262089 FKR262086:FKS262089 FUN262086:FUO262089 GEJ262086:GEK262089 GOF262086:GOG262089 GYB262086:GYC262089 HHX262086:HHY262089 HRT262086:HRU262089 IBP262086:IBQ262089 ILL262086:ILM262089 IVH262086:IVI262089 JFD262086:JFE262089 JOZ262086:JPA262089 JYV262086:JYW262089 KIR262086:KIS262089 KSN262086:KSO262089 LCJ262086:LCK262089 LMF262086:LMG262089 LWB262086:LWC262089 MFX262086:MFY262089 MPT262086:MPU262089 MZP262086:MZQ262089 NJL262086:NJM262089 NTH262086:NTI262089 ODD262086:ODE262089 OMZ262086:ONA262089 OWV262086:OWW262089 PGR262086:PGS262089 PQN262086:PQO262089 QAJ262086:QAK262089 QKF262086:QKG262089 QUB262086:QUC262089 RDX262086:RDY262089 RNT262086:RNU262089 RXP262086:RXQ262089 SHL262086:SHM262089 SRH262086:SRI262089 TBD262086:TBE262089 TKZ262086:TLA262089 TUV262086:TUW262089 UER262086:UES262089 UON262086:UOO262089 UYJ262086:UYK262089 VIF262086:VIG262089 VSB262086:VSC262089 WBX262086:WBY262089 WLT262086:WLU262089 WVP262086:WVQ262089 H327622:I327625 JD327622:JE327625 SZ327622:TA327625 ACV327622:ACW327625 AMR327622:AMS327625 AWN327622:AWO327625 BGJ327622:BGK327625 BQF327622:BQG327625 CAB327622:CAC327625 CJX327622:CJY327625 CTT327622:CTU327625 DDP327622:DDQ327625 DNL327622:DNM327625 DXH327622:DXI327625 EHD327622:EHE327625 EQZ327622:ERA327625 FAV327622:FAW327625 FKR327622:FKS327625 FUN327622:FUO327625 GEJ327622:GEK327625 GOF327622:GOG327625 GYB327622:GYC327625 HHX327622:HHY327625 HRT327622:HRU327625 IBP327622:IBQ327625 ILL327622:ILM327625 IVH327622:IVI327625 JFD327622:JFE327625 JOZ327622:JPA327625 JYV327622:JYW327625 KIR327622:KIS327625 KSN327622:KSO327625 LCJ327622:LCK327625 LMF327622:LMG327625 LWB327622:LWC327625 MFX327622:MFY327625 MPT327622:MPU327625 MZP327622:MZQ327625 NJL327622:NJM327625 NTH327622:NTI327625 ODD327622:ODE327625 OMZ327622:ONA327625 OWV327622:OWW327625 PGR327622:PGS327625 PQN327622:PQO327625 QAJ327622:QAK327625 QKF327622:QKG327625 QUB327622:QUC327625 RDX327622:RDY327625 RNT327622:RNU327625 RXP327622:RXQ327625 SHL327622:SHM327625 SRH327622:SRI327625 TBD327622:TBE327625 TKZ327622:TLA327625 TUV327622:TUW327625 UER327622:UES327625 UON327622:UOO327625 UYJ327622:UYK327625 VIF327622:VIG327625 VSB327622:VSC327625 WBX327622:WBY327625 WLT327622:WLU327625 WVP327622:WVQ327625 H393158:I393161 JD393158:JE393161 SZ393158:TA393161 ACV393158:ACW393161 AMR393158:AMS393161 AWN393158:AWO393161 BGJ393158:BGK393161 BQF393158:BQG393161 CAB393158:CAC393161 CJX393158:CJY393161 CTT393158:CTU393161 DDP393158:DDQ393161 DNL393158:DNM393161 DXH393158:DXI393161 EHD393158:EHE393161 EQZ393158:ERA393161 FAV393158:FAW393161 FKR393158:FKS393161 FUN393158:FUO393161 GEJ393158:GEK393161 GOF393158:GOG393161 GYB393158:GYC393161 HHX393158:HHY393161 HRT393158:HRU393161 IBP393158:IBQ393161 ILL393158:ILM393161 IVH393158:IVI393161 JFD393158:JFE393161 JOZ393158:JPA393161 JYV393158:JYW393161 KIR393158:KIS393161 KSN393158:KSO393161 LCJ393158:LCK393161 LMF393158:LMG393161 LWB393158:LWC393161 MFX393158:MFY393161 MPT393158:MPU393161 MZP393158:MZQ393161 NJL393158:NJM393161 NTH393158:NTI393161 ODD393158:ODE393161 OMZ393158:ONA393161 OWV393158:OWW393161 PGR393158:PGS393161 PQN393158:PQO393161 QAJ393158:QAK393161 QKF393158:QKG393161 QUB393158:QUC393161 RDX393158:RDY393161 RNT393158:RNU393161 RXP393158:RXQ393161 SHL393158:SHM393161 SRH393158:SRI393161 TBD393158:TBE393161 TKZ393158:TLA393161 TUV393158:TUW393161 UER393158:UES393161 UON393158:UOO393161 UYJ393158:UYK393161 VIF393158:VIG393161 VSB393158:VSC393161 WBX393158:WBY393161 WLT393158:WLU393161 WVP393158:WVQ393161 H458694:I458697 JD458694:JE458697 SZ458694:TA458697 ACV458694:ACW458697 AMR458694:AMS458697 AWN458694:AWO458697 BGJ458694:BGK458697 BQF458694:BQG458697 CAB458694:CAC458697 CJX458694:CJY458697 CTT458694:CTU458697 DDP458694:DDQ458697 DNL458694:DNM458697 DXH458694:DXI458697 EHD458694:EHE458697 EQZ458694:ERA458697 FAV458694:FAW458697 FKR458694:FKS458697 FUN458694:FUO458697 GEJ458694:GEK458697 GOF458694:GOG458697 GYB458694:GYC458697 HHX458694:HHY458697 HRT458694:HRU458697 IBP458694:IBQ458697 ILL458694:ILM458697 IVH458694:IVI458697 JFD458694:JFE458697 JOZ458694:JPA458697 JYV458694:JYW458697 KIR458694:KIS458697 KSN458694:KSO458697 LCJ458694:LCK458697 LMF458694:LMG458697 LWB458694:LWC458697 MFX458694:MFY458697 MPT458694:MPU458697 MZP458694:MZQ458697 NJL458694:NJM458697 NTH458694:NTI458697 ODD458694:ODE458697 OMZ458694:ONA458697 OWV458694:OWW458697 PGR458694:PGS458697 PQN458694:PQO458697 QAJ458694:QAK458697 QKF458694:QKG458697 QUB458694:QUC458697 RDX458694:RDY458697 RNT458694:RNU458697 RXP458694:RXQ458697 SHL458694:SHM458697 SRH458694:SRI458697 TBD458694:TBE458697 TKZ458694:TLA458697 TUV458694:TUW458697 UER458694:UES458697 UON458694:UOO458697 UYJ458694:UYK458697 VIF458694:VIG458697 VSB458694:VSC458697 WBX458694:WBY458697 WLT458694:WLU458697 WVP458694:WVQ458697 H524230:I524233 JD524230:JE524233 SZ524230:TA524233 ACV524230:ACW524233 AMR524230:AMS524233 AWN524230:AWO524233 BGJ524230:BGK524233 BQF524230:BQG524233 CAB524230:CAC524233 CJX524230:CJY524233 CTT524230:CTU524233 DDP524230:DDQ524233 DNL524230:DNM524233 DXH524230:DXI524233 EHD524230:EHE524233 EQZ524230:ERA524233 FAV524230:FAW524233 FKR524230:FKS524233 FUN524230:FUO524233 GEJ524230:GEK524233 GOF524230:GOG524233 GYB524230:GYC524233 HHX524230:HHY524233 HRT524230:HRU524233 IBP524230:IBQ524233 ILL524230:ILM524233 IVH524230:IVI524233 JFD524230:JFE524233 JOZ524230:JPA524233 JYV524230:JYW524233 KIR524230:KIS524233 KSN524230:KSO524233 LCJ524230:LCK524233 LMF524230:LMG524233 LWB524230:LWC524233 MFX524230:MFY524233 MPT524230:MPU524233 MZP524230:MZQ524233 NJL524230:NJM524233 NTH524230:NTI524233 ODD524230:ODE524233 OMZ524230:ONA524233 OWV524230:OWW524233 PGR524230:PGS524233 PQN524230:PQO524233 QAJ524230:QAK524233 QKF524230:QKG524233 QUB524230:QUC524233 RDX524230:RDY524233 RNT524230:RNU524233 RXP524230:RXQ524233 SHL524230:SHM524233 SRH524230:SRI524233 TBD524230:TBE524233 TKZ524230:TLA524233 TUV524230:TUW524233 UER524230:UES524233 UON524230:UOO524233 UYJ524230:UYK524233 VIF524230:VIG524233 VSB524230:VSC524233 WBX524230:WBY524233 WLT524230:WLU524233 WVP524230:WVQ524233 H589766:I589769 JD589766:JE589769 SZ589766:TA589769 ACV589766:ACW589769 AMR589766:AMS589769 AWN589766:AWO589769 BGJ589766:BGK589769 BQF589766:BQG589769 CAB589766:CAC589769 CJX589766:CJY589769 CTT589766:CTU589769 DDP589766:DDQ589769 DNL589766:DNM589769 DXH589766:DXI589769 EHD589766:EHE589769 EQZ589766:ERA589769 FAV589766:FAW589769 FKR589766:FKS589769 FUN589766:FUO589769 GEJ589766:GEK589769 GOF589766:GOG589769 GYB589766:GYC589769 HHX589766:HHY589769 HRT589766:HRU589769 IBP589766:IBQ589769 ILL589766:ILM589769 IVH589766:IVI589769 JFD589766:JFE589769 JOZ589766:JPA589769 JYV589766:JYW589769 KIR589766:KIS589769 KSN589766:KSO589769 LCJ589766:LCK589769 LMF589766:LMG589769 LWB589766:LWC589769 MFX589766:MFY589769 MPT589766:MPU589769 MZP589766:MZQ589769 NJL589766:NJM589769 NTH589766:NTI589769 ODD589766:ODE589769 OMZ589766:ONA589769 OWV589766:OWW589769 PGR589766:PGS589769 PQN589766:PQO589769 QAJ589766:QAK589769 QKF589766:QKG589769 QUB589766:QUC589769 RDX589766:RDY589769 RNT589766:RNU589769 RXP589766:RXQ589769 SHL589766:SHM589769 SRH589766:SRI589769 TBD589766:TBE589769 TKZ589766:TLA589769 TUV589766:TUW589769 UER589766:UES589769 UON589766:UOO589769 UYJ589766:UYK589769 VIF589766:VIG589769 VSB589766:VSC589769 WBX589766:WBY589769 WLT589766:WLU589769 WVP589766:WVQ589769 H655302:I655305 JD655302:JE655305 SZ655302:TA655305 ACV655302:ACW655305 AMR655302:AMS655305 AWN655302:AWO655305 BGJ655302:BGK655305 BQF655302:BQG655305 CAB655302:CAC655305 CJX655302:CJY655305 CTT655302:CTU655305 DDP655302:DDQ655305 DNL655302:DNM655305 DXH655302:DXI655305 EHD655302:EHE655305 EQZ655302:ERA655305 FAV655302:FAW655305 FKR655302:FKS655305 FUN655302:FUO655305 GEJ655302:GEK655305 GOF655302:GOG655305 GYB655302:GYC655305 HHX655302:HHY655305 HRT655302:HRU655305 IBP655302:IBQ655305 ILL655302:ILM655305 IVH655302:IVI655305 JFD655302:JFE655305 JOZ655302:JPA655305 JYV655302:JYW655305 KIR655302:KIS655305 KSN655302:KSO655305 LCJ655302:LCK655305 LMF655302:LMG655305 LWB655302:LWC655305 MFX655302:MFY655305 MPT655302:MPU655305 MZP655302:MZQ655305 NJL655302:NJM655305 NTH655302:NTI655305 ODD655302:ODE655305 OMZ655302:ONA655305 OWV655302:OWW655305 PGR655302:PGS655305 PQN655302:PQO655305 QAJ655302:QAK655305 QKF655302:QKG655305 QUB655302:QUC655305 RDX655302:RDY655305 RNT655302:RNU655305 RXP655302:RXQ655305 SHL655302:SHM655305 SRH655302:SRI655305 TBD655302:TBE655305 TKZ655302:TLA655305 TUV655302:TUW655305 UER655302:UES655305 UON655302:UOO655305 UYJ655302:UYK655305 VIF655302:VIG655305 VSB655302:VSC655305 WBX655302:WBY655305 WLT655302:WLU655305 WVP655302:WVQ655305 H720838:I720841 JD720838:JE720841 SZ720838:TA720841 ACV720838:ACW720841 AMR720838:AMS720841 AWN720838:AWO720841 BGJ720838:BGK720841 BQF720838:BQG720841 CAB720838:CAC720841 CJX720838:CJY720841 CTT720838:CTU720841 DDP720838:DDQ720841 DNL720838:DNM720841 DXH720838:DXI720841 EHD720838:EHE720841 EQZ720838:ERA720841 FAV720838:FAW720841 FKR720838:FKS720841 FUN720838:FUO720841 GEJ720838:GEK720841 GOF720838:GOG720841 GYB720838:GYC720841 HHX720838:HHY720841 HRT720838:HRU720841 IBP720838:IBQ720841 ILL720838:ILM720841 IVH720838:IVI720841 JFD720838:JFE720841 JOZ720838:JPA720841 JYV720838:JYW720841 KIR720838:KIS720841 KSN720838:KSO720841 LCJ720838:LCK720841 LMF720838:LMG720841 LWB720838:LWC720841 MFX720838:MFY720841 MPT720838:MPU720841 MZP720838:MZQ720841 NJL720838:NJM720841 NTH720838:NTI720841 ODD720838:ODE720841 OMZ720838:ONA720841 OWV720838:OWW720841 PGR720838:PGS720841 PQN720838:PQO720841 QAJ720838:QAK720841 QKF720838:QKG720841 QUB720838:QUC720841 RDX720838:RDY720841 RNT720838:RNU720841 RXP720838:RXQ720841 SHL720838:SHM720841 SRH720838:SRI720841 TBD720838:TBE720841 TKZ720838:TLA720841 TUV720838:TUW720841 UER720838:UES720841 UON720838:UOO720841 UYJ720838:UYK720841 VIF720838:VIG720841 VSB720838:VSC720841 WBX720838:WBY720841 WLT720838:WLU720841 WVP720838:WVQ720841 H786374:I786377 JD786374:JE786377 SZ786374:TA786377 ACV786374:ACW786377 AMR786374:AMS786377 AWN786374:AWO786377 BGJ786374:BGK786377 BQF786374:BQG786377 CAB786374:CAC786377 CJX786374:CJY786377 CTT786374:CTU786377 DDP786374:DDQ786377 DNL786374:DNM786377 DXH786374:DXI786377 EHD786374:EHE786377 EQZ786374:ERA786377 FAV786374:FAW786377 FKR786374:FKS786377 FUN786374:FUO786377 GEJ786374:GEK786377 GOF786374:GOG786377 GYB786374:GYC786377 HHX786374:HHY786377 HRT786374:HRU786377 IBP786374:IBQ786377 ILL786374:ILM786377 IVH786374:IVI786377 JFD786374:JFE786377 JOZ786374:JPA786377 JYV786374:JYW786377 KIR786374:KIS786377 KSN786374:KSO786377 LCJ786374:LCK786377 LMF786374:LMG786377 LWB786374:LWC786377 MFX786374:MFY786377 MPT786374:MPU786377 MZP786374:MZQ786377 NJL786374:NJM786377 NTH786374:NTI786377 ODD786374:ODE786377 OMZ786374:ONA786377 OWV786374:OWW786377 PGR786374:PGS786377 PQN786374:PQO786377 QAJ786374:QAK786377 QKF786374:QKG786377 QUB786374:QUC786377 RDX786374:RDY786377 RNT786374:RNU786377 RXP786374:RXQ786377 SHL786374:SHM786377 SRH786374:SRI786377 TBD786374:TBE786377 TKZ786374:TLA786377 TUV786374:TUW786377 UER786374:UES786377 UON786374:UOO786377 UYJ786374:UYK786377 VIF786374:VIG786377 VSB786374:VSC786377 WBX786374:WBY786377 WLT786374:WLU786377 WVP786374:WVQ786377 H851910:I851913 JD851910:JE851913 SZ851910:TA851913 ACV851910:ACW851913 AMR851910:AMS851913 AWN851910:AWO851913 BGJ851910:BGK851913 BQF851910:BQG851913 CAB851910:CAC851913 CJX851910:CJY851913 CTT851910:CTU851913 DDP851910:DDQ851913 DNL851910:DNM851913 DXH851910:DXI851913 EHD851910:EHE851913 EQZ851910:ERA851913 FAV851910:FAW851913 FKR851910:FKS851913 FUN851910:FUO851913 GEJ851910:GEK851913 GOF851910:GOG851913 GYB851910:GYC851913 HHX851910:HHY851913 HRT851910:HRU851913 IBP851910:IBQ851913 ILL851910:ILM851913 IVH851910:IVI851913 JFD851910:JFE851913 JOZ851910:JPA851913 JYV851910:JYW851913 KIR851910:KIS851913 KSN851910:KSO851913 LCJ851910:LCK851913 LMF851910:LMG851913 LWB851910:LWC851913 MFX851910:MFY851913 MPT851910:MPU851913 MZP851910:MZQ851913 NJL851910:NJM851913 NTH851910:NTI851913 ODD851910:ODE851913 OMZ851910:ONA851913 OWV851910:OWW851913 PGR851910:PGS851913 PQN851910:PQO851913 QAJ851910:QAK851913 QKF851910:QKG851913 QUB851910:QUC851913 RDX851910:RDY851913 RNT851910:RNU851913 RXP851910:RXQ851913 SHL851910:SHM851913 SRH851910:SRI851913 TBD851910:TBE851913 TKZ851910:TLA851913 TUV851910:TUW851913 UER851910:UES851913 UON851910:UOO851913 UYJ851910:UYK851913 VIF851910:VIG851913 VSB851910:VSC851913 WBX851910:WBY851913 WLT851910:WLU851913 WVP851910:WVQ851913 H917446:I917449 JD917446:JE917449 SZ917446:TA917449 ACV917446:ACW917449 AMR917446:AMS917449 AWN917446:AWO917449 BGJ917446:BGK917449 BQF917446:BQG917449 CAB917446:CAC917449 CJX917446:CJY917449 CTT917446:CTU917449 DDP917446:DDQ917449 DNL917446:DNM917449 DXH917446:DXI917449 EHD917446:EHE917449 EQZ917446:ERA917449 FAV917446:FAW917449 FKR917446:FKS917449 FUN917446:FUO917449 GEJ917446:GEK917449 GOF917446:GOG917449 GYB917446:GYC917449 HHX917446:HHY917449 HRT917446:HRU917449 IBP917446:IBQ917449 ILL917446:ILM917449 IVH917446:IVI917449 JFD917446:JFE917449 JOZ917446:JPA917449 JYV917446:JYW917449 KIR917446:KIS917449 KSN917446:KSO917449 LCJ917446:LCK917449 LMF917446:LMG917449 LWB917446:LWC917449 MFX917446:MFY917449 MPT917446:MPU917449 MZP917446:MZQ917449 NJL917446:NJM917449 NTH917446:NTI917449 ODD917446:ODE917449 OMZ917446:ONA917449 OWV917446:OWW917449 PGR917446:PGS917449 PQN917446:PQO917449 QAJ917446:QAK917449 QKF917446:QKG917449 QUB917446:QUC917449 RDX917446:RDY917449 RNT917446:RNU917449 RXP917446:RXQ917449 SHL917446:SHM917449 SRH917446:SRI917449 TBD917446:TBE917449 TKZ917446:TLA917449 TUV917446:TUW917449 UER917446:UES917449 UON917446:UOO917449 UYJ917446:UYK917449 VIF917446:VIG917449 VSB917446:VSC917449 WBX917446:WBY917449 WLT917446:WLU917449 WVP917446:WVQ917449 H982982:I982985 JD982982:JE982985 SZ982982:TA982985 ACV982982:ACW982985 AMR982982:AMS982985 AWN982982:AWO982985 BGJ982982:BGK982985 BQF982982:BQG982985 CAB982982:CAC982985 CJX982982:CJY982985 CTT982982:CTU982985 DDP982982:DDQ982985 DNL982982:DNM982985 DXH982982:DXI982985 EHD982982:EHE982985 EQZ982982:ERA982985 FAV982982:FAW982985 FKR982982:FKS982985 FUN982982:FUO982985 GEJ982982:GEK982985 GOF982982:GOG982985 GYB982982:GYC982985 HHX982982:HHY982985 HRT982982:HRU982985 IBP982982:IBQ982985 ILL982982:ILM982985 IVH982982:IVI982985 JFD982982:JFE982985 JOZ982982:JPA982985 JYV982982:JYW982985 KIR982982:KIS982985 KSN982982:KSO982985 LCJ982982:LCK982985 LMF982982:LMG982985 LWB982982:LWC982985 MFX982982:MFY982985 MPT982982:MPU982985 MZP982982:MZQ982985 NJL982982:NJM982985 NTH982982:NTI982985 ODD982982:ODE982985 OMZ982982:ONA982985 OWV982982:OWW982985 PGR982982:PGS982985 PQN982982:PQO982985 QAJ982982:QAK982985 QKF982982:QKG982985 QUB982982:QUC982985 RDX982982:RDY982985 RNT982982:RNU982985 RXP982982:RXQ982985 SHL982982:SHM982985 SRH982982:SRI982985 TBD982982:TBE982985 TKZ982982:TLA982985 TUV982982:TUW982985 UER982982:UES982985 UON982982:UOO982985 UYJ982982:UYK982985 VIF982982:VIG982985 VSB982982:VSC982985 WBX982982:WBY982985 WLT982982:WLU982985 WVP982982:WVQ982985">
      <formula1>0</formula1>
    </dataValidation>
    <dataValidation type="whole" operator="notEqual" allowBlank="1" showInputMessage="1" showErrorMessage="1" errorTitle="Incorrect entry" error="You can enter only positive or negative whole numbers." sqref="H65482:I65482 JD65482:JE65482 SZ65482:TA65482 ACV65482:ACW65482 AMR65482:AMS65482 AWN65482:AWO65482 BGJ65482:BGK65482 BQF65482:BQG65482 CAB65482:CAC65482 CJX65482:CJY65482 CTT65482:CTU65482 DDP65482:DDQ65482 DNL65482:DNM65482 DXH65482:DXI65482 EHD65482:EHE65482 EQZ65482:ERA65482 FAV65482:FAW65482 FKR65482:FKS65482 FUN65482:FUO65482 GEJ65482:GEK65482 GOF65482:GOG65482 GYB65482:GYC65482 HHX65482:HHY65482 HRT65482:HRU65482 IBP65482:IBQ65482 ILL65482:ILM65482 IVH65482:IVI65482 JFD65482:JFE65482 JOZ65482:JPA65482 JYV65482:JYW65482 KIR65482:KIS65482 KSN65482:KSO65482 LCJ65482:LCK65482 LMF65482:LMG65482 LWB65482:LWC65482 MFX65482:MFY65482 MPT65482:MPU65482 MZP65482:MZQ65482 NJL65482:NJM65482 NTH65482:NTI65482 ODD65482:ODE65482 OMZ65482:ONA65482 OWV65482:OWW65482 PGR65482:PGS65482 PQN65482:PQO65482 QAJ65482:QAK65482 QKF65482:QKG65482 QUB65482:QUC65482 RDX65482:RDY65482 RNT65482:RNU65482 RXP65482:RXQ65482 SHL65482:SHM65482 SRH65482:SRI65482 TBD65482:TBE65482 TKZ65482:TLA65482 TUV65482:TUW65482 UER65482:UES65482 UON65482:UOO65482 UYJ65482:UYK65482 VIF65482:VIG65482 VSB65482:VSC65482 WBX65482:WBY65482 WLT65482:WLU65482 WVP65482:WVQ65482 H131018:I131018 JD131018:JE131018 SZ131018:TA131018 ACV131018:ACW131018 AMR131018:AMS131018 AWN131018:AWO131018 BGJ131018:BGK131018 BQF131018:BQG131018 CAB131018:CAC131018 CJX131018:CJY131018 CTT131018:CTU131018 DDP131018:DDQ131018 DNL131018:DNM131018 DXH131018:DXI131018 EHD131018:EHE131018 EQZ131018:ERA131018 FAV131018:FAW131018 FKR131018:FKS131018 FUN131018:FUO131018 GEJ131018:GEK131018 GOF131018:GOG131018 GYB131018:GYC131018 HHX131018:HHY131018 HRT131018:HRU131018 IBP131018:IBQ131018 ILL131018:ILM131018 IVH131018:IVI131018 JFD131018:JFE131018 JOZ131018:JPA131018 JYV131018:JYW131018 KIR131018:KIS131018 KSN131018:KSO131018 LCJ131018:LCK131018 LMF131018:LMG131018 LWB131018:LWC131018 MFX131018:MFY131018 MPT131018:MPU131018 MZP131018:MZQ131018 NJL131018:NJM131018 NTH131018:NTI131018 ODD131018:ODE131018 OMZ131018:ONA131018 OWV131018:OWW131018 PGR131018:PGS131018 PQN131018:PQO131018 QAJ131018:QAK131018 QKF131018:QKG131018 QUB131018:QUC131018 RDX131018:RDY131018 RNT131018:RNU131018 RXP131018:RXQ131018 SHL131018:SHM131018 SRH131018:SRI131018 TBD131018:TBE131018 TKZ131018:TLA131018 TUV131018:TUW131018 UER131018:UES131018 UON131018:UOO131018 UYJ131018:UYK131018 VIF131018:VIG131018 VSB131018:VSC131018 WBX131018:WBY131018 WLT131018:WLU131018 WVP131018:WVQ131018 H196554:I196554 JD196554:JE196554 SZ196554:TA196554 ACV196554:ACW196554 AMR196554:AMS196554 AWN196554:AWO196554 BGJ196554:BGK196554 BQF196554:BQG196554 CAB196554:CAC196554 CJX196554:CJY196554 CTT196554:CTU196554 DDP196554:DDQ196554 DNL196554:DNM196554 DXH196554:DXI196554 EHD196554:EHE196554 EQZ196554:ERA196554 FAV196554:FAW196554 FKR196554:FKS196554 FUN196554:FUO196554 GEJ196554:GEK196554 GOF196554:GOG196554 GYB196554:GYC196554 HHX196554:HHY196554 HRT196554:HRU196554 IBP196554:IBQ196554 ILL196554:ILM196554 IVH196554:IVI196554 JFD196554:JFE196554 JOZ196554:JPA196554 JYV196554:JYW196554 KIR196554:KIS196554 KSN196554:KSO196554 LCJ196554:LCK196554 LMF196554:LMG196554 LWB196554:LWC196554 MFX196554:MFY196554 MPT196554:MPU196554 MZP196554:MZQ196554 NJL196554:NJM196554 NTH196554:NTI196554 ODD196554:ODE196554 OMZ196554:ONA196554 OWV196554:OWW196554 PGR196554:PGS196554 PQN196554:PQO196554 QAJ196554:QAK196554 QKF196554:QKG196554 QUB196554:QUC196554 RDX196554:RDY196554 RNT196554:RNU196554 RXP196554:RXQ196554 SHL196554:SHM196554 SRH196554:SRI196554 TBD196554:TBE196554 TKZ196554:TLA196554 TUV196554:TUW196554 UER196554:UES196554 UON196554:UOO196554 UYJ196554:UYK196554 VIF196554:VIG196554 VSB196554:VSC196554 WBX196554:WBY196554 WLT196554:WLU196554 WVP196554:WVQ196554 H262090:I262090 JD262090:JE262090 SZ262090:TA262090 ACV262090:ACW262090 AMR262090:AMS262090 AWN262090:AWO262090 BGJ262090:BGK262090 BQF262090:BQG262090 CAB262090:CAC262090 CJX262090:CJY262090 CTT262090:CTU262090 DDP262090:DDQ262090 DNL262090:DNM262090 DXH262090:DXI262090 EHD262090:EHE262090 EQZ262090:ERA262090 FAV262090:FAW262090 FKR262090:FKS262090 FUN262090:FUO262090 GEJ262090:GEK262090 GOF262090:GOG262090 GYB262090:GYC262090 HHX262090:HHY262090 HRT262090:HRU262090 IBP262090:IBQ262090 ILL262090:ILM262090 IVH262090:IVI262090 JFD262090:JFE262090 JOZ262090:JPA262090 JYV262090:JYW262090 KIR262090:KIS262090 KSN262090:KSO262090 LCJ262090:LCK262090 LMF262090:LMG262090 LWB262090:LWC262090 MFX262090:MFY262090 MPT262090:MPU262090 MZP262090:MZQ262090 NJL262090:NJM262090 NTH262090:NTI262090 ODD262090:ODE262090 OMZ262090:ONA262090 OWV262090:OWW262090 PGR262090:PGS262090 PQN262090:PQO262090 QAJ262090:QAK262090 QKF262090:QKG262090 QUB262090:QUC262090 RDX262090:RDY262090 RNT262090:RNU262090 RXP262090:RXQ262090 SHL262090:SHM262090 SRH262090:SRI262090 TBD262090:TBE262090 TKZ262090:TLA262090 TUV262090:TUW262090 UER262090:UES262090 UON262090:UOO262090 UYJ262090:UYK262090 VIF262090:VIG262090 VSB262090:VSC262090 WBX262090:WBY262090 WLT262090:WLU262090 WVP262090:WVQ262090 H327626:I327626 JD327626:JE327626 SZ327626:TA327626 ACV327626:ACW327626 AMR327626:AMS327626 AWN327626:AWO327626 BGJ327626:BGK327626 BQF327626:BQG327626 CAB327626:CAC327626 CJX327626:CJY327626 CTT327626:CTU327626 DDP327626:DDQ327626 DNL327626:DNM327626 DXH327626:DXI327626 EHD327626:EHE327626 EQZ327626:ERA327626 FAV327626:FAW327626 FKR327626:FKS327626 FUN327626:FUO327626 GEJ327626:GEK327626 GOF327626:GOG327626 GYB327626:GYC327626 HHX327626:HHY327626 HRT327626:HRU327626 IBP327626:IBQ327626 ILL327626:ILM327626 IVH327626:IVI327626 JFD327626:JFE327626 JOZ327626:JPA327626 JYV327626:JYW327626 KIR327626:KIS327626 KSN327626:KSO327626 LCJ327626:LCK327626 LMF327626:LMG327626 LWB327626:LWC327626 MFX327626:MFY327626 MPT327626:MPU327626 MZP327626:MZQ327626 NJL327626:NJM327626 NTH327626:NTI327626 ODD327626:ODE327626 OMZ327626:ONA327626 OWV327626:OWW327626 PGR327626:PGS327626 PQN327626:PQO327626 QAJ327626:QAK327626 QKF327626:QKG327626 QUB327626:QUC327626 RDX327626:RDY327626 RNT327626:RNU327626 RXP327626:RXQ327626 SHL327626:SHM327626 SRH327626:SRI327626 TBD327626:TBE327626 TKZ327626:TLA327626 TUV327626:TUW327626 UER327626:UES327626 UON327626:UOO327626 UYJ327626:UYK327626 VIF327626:VIG327626 VSB327626:VSC327626 WBX327626:WBY327626 WLT327626:WLU327626 WVP327626:WVQ327626 H393162:I393162 JD393162:JE393162 SZ393162:TA393162 ACV393162:ACW393162 AMR393162:AMS393162 AWN393162:AWO393162 BGJ393162:BGK393162 BQF393162:BQG393162 CAB393162:CAC393162 CJX393162:CJY393162 CTT393162:CTU393162 DDP393162:DDQ393162 DNL393162:DNM393162 DXH393162:DXI393162 EHD393162:EHE393162 EQZ393162:ERA393162 FAV393162:FAW393162 FKR393162:FKS393162 FUN393162:FUO393162 GEJ393162:GEK393162 GOF393162:GOG393162 GYB393162:GYC393162 HHX393162:HHY393162 HRT393162:HRU393162 IBP393162:IBQ393162 ILL393162:ILM393162 IVH393162:IVI393162 JFD393162:JFE393162 JOZ393162:JPA393162 JYV393162:JYW393162 KIR393162:KIS393162 KSN393162:KSO393162 LCJ393162:LCK393162 LMF393162:LMG393162 LWB393162:LWC393162 MFX393162:MFY393162 MPT393162:MPU393162 MZP393162:MZQ393162 NJL393162:NJM393162 NTH393162:NTI393162 ODD393162:ODE393162 OMZ393162:ONA393162 OWV393162:OWW393162 PGR393162:PGS393162 PQN393162:PQO393162 QAJ393162:QAK393162 QKF393162:QKG393162 QUB393162:QUC393162 RDX393162:RDY393162 RNT393162:RNU393162 RXP393162:RXQ393162 SHL393162:SHM393162 SRH393162:SRI393162 TBD393162:TBE393162 TKZ393162:TLA393162 TUV393162:TUW393162 UER393162:UES393162 UON393162:UOO393162 UYJ393162:UYK393162 VIF393162:VIG393162 VSB393162:VSC393162 WBX393162:WBY393162 WLT393162:WLU393162 WVP393162:WVQ393162 H458698:I458698 JD458698:JE458698 SZ458698:TA458698 ACV458698:ACW458698 AMR458698:AMS458698 AWN458698:AWO458698 BGJ458698:BGK458698 BQF458698:BQG458698 CAB458698:CAC458698 CJX458698:CJY458698 CTT458698:CTU458698 DDP458698:DDQ458698 DNL458698:DNM458698 DXH458698:DXI458698 EHD458698:EHE458698 EQZ458698:ERA458698 FAV458698:FAW458698 FKR458698:FKS458698 FUN458698:FUO458698 GEJ458698:GEK458698 GOF458698:GOG458698 GYB458698:GYC458698 HHX458698:HHY458698 HRT458698:HRU458698 IBP458698:IBQ458698 ILL458698:ILM458698 IVH458698:IVI458698 JFD458698:JFE458698 JOZ458698:JPA458698 JYV458698:JYW458698 KIR458698:KIS458698 KSN458698:KSO458698 LCJ458698:LCK458698 LMF458698:LMG458698 LWB458698:LWC458698 MFX458698:MFY458698 MPT458698:MPU458698 MZP458698:MZQ458698 NJL458698:NJM458698 NTH458698:NTI458698 ODD458698:ODE458698 OMZ458698:ONA458698 OWV458698:OWW458698 PGR458698:PGS458698 PQN458698:PQO458698 QAJ458698:QAK458698 QKF458698:QKG458698 QUB458698:QUC458698 RDX458698:RDY458698 RNT458698:RNU458698 RXP458698:RXQ458698 SHL458698:SHM458698 SRH458698:SRI458698 TBD458698:TBE458698 TKZ458698:TLA458698 TUV458698:TUW458698 UER458698:UES458698 UON458698:UOO458698 UYJ458698:UYK458698 VIF458698:VIG458698 VSB458698:VSC458698 WBX458698:WBY458698 WLT458698:WLU458698 WVP458698:WVQ458698 H524234:I524234 JD524234:JE524234 SZ524234:TA524234 ACV524234:ACW524234 AMR524234:AMS524234 AWN524234:AWO524234 BGJ524234:BGK524234 BQF524234:BQG524234 CAB524234:CAC524234 CJX524234:CJY524234 CTT524234:CTU524234 DDP524234:DDQ524234 DNL524234:DNM524234 DXH524234:DXI524234 EHD524234:EHE524234 EQZ524234:ERA524234 FAV524234:FAW524234 FKR524234:FKS524234 FUN524234:FUO524234 GEJ524234:GEK524234 GOF524234:GOG524234 GYB524234:GYC524234 HHX524234:HHY524234 HRT524234:HRU524234 IBP524234:IBQ524234 ILL524234:ILM524234 IVH524234:IVI524234 JFD524234:JFE524234 JOZ524234:JPA524234 JYV524234:JYW524234 KIR524234:KIS524234 KSN524234:KSO524234 LCJ524234:LCK524234 LMF524234:LMG524234 LWB524234:LWC524234 MFX524234:MFY524234 MPT524234:MPU524234 MZP524234:MZQ524234 NJL524234:NJM524234 NTH524234:NTI524234 ODD524234:ODE524234 OMZ524234:ONA524234 OWV524234:OWW524234 PGR524234:PGS524234 PQN524234:PQO524234 QAJ524234:QAK524234 QKF524234:QKG524234 QUB524234:QUC524234 RDX524234:RDY524234 RNT524234:RNU524234 RXP524234:RXQ524234 SHL524234:SHM524234 SRH524234:SRI524234 TBD524234:TBE524234 TKZ524234:TLA524234 TUV524234:TUW524234 UER524234:UES524234 UON524234:UOO524234 UYJ524234:UYK524234 VIF524234:VIG524234 VSB524234:VSC524234 WBX524234:WBY524234 WLT524234:WLU524234 WVP524234:WVQ524234 H589770:I589770 JD589770:JE589770 SZ589770:TA589770 ACV589770:ACW589770 AMR589770:AMS589770 AWN589770:AWO589770 BGJ589770:BGK589770 BQF589770:BQG589770 CAB589770:CAC589770 CJX589770:CJY589770 CTT589770:CTU589770 DDP589770:DDQ589770 DNL589770:DNM589770 DXH589770:DXI589770 EHD589770:EHE589770 EQZ589770:ERA589770 FAV589770:FAW589770 FKR589770:FKS589770 FUN589770:FUO589770 GEJ589770:GEK589770 GOF589770:GOG589770 GYB589770:GYC589770 HHX589770:HHY589770 HRT589770:HRU589770 IBP589770:IBQ589770 ILL589770:ILM589770 IVH589770:IVI589770 JFD589770:JFE589770 JOZ589770:JPA589770 JYV589770:JYW589770 KIR589770:KIS589770 KSN589770:KSO589770 LCJ589770:LCK589770 LMF589770:LMG589770 LWB589770:LWC589770 MFX589770:MFY589770 MPT589770:MPU589770 MZP589770:MZQ589770 NJL589770:NJM589770 NTH589770:NTI589770 ODD589770:ODE589770 OMZ589770:ONA589770 OWV589770:OWW589770 PGR589770:PGS589770 PQN589770:PQO589770 QAJ589770:QAK589770 QKF589770:QKG589770 QUB589770:QUC589770 RDX589770:RDY589770 RNT589770:RNU589770 RXP589770:RXQ589770 SHL589770:SHM589770 SRH589770:SRI589770 TBD589770:TBE589770 TKZ589770:TLA589770 TUV589770:TUW589770 UER589770:UES589770 UON589770:UOO589770 UYJ589770:UYK589770 VIF589770:VIG589770 VSB589770:VSC589770 WBX589770:WBY589770 WLT589770:WLU589770 WVP589770:WVQ589770 H655306:I655306 JD655306:JE655306 SZ655306:TA655306 ACV655306:ACW655306 AMR655306:AMS655306 AWN655306:AWO655306 BGJ655306:BGK655306 BQF655306:BQG655306 CAB655306:CAC655306 CJX655306:CJY655306 CTT655306:CTU655306 DDP655306:DDQ655306 DNL655306:DNM655306 DXH655306:DXI655306 EHD655306:EHE655306 EQZ655306:ERA655306 FAV655306:FAW655306 FKR655306:FKS655306 FUN655306:FUO655306 GEJ655306:GEK655306 GOF655306:GOG655306 GYB655306:GYC655306 HHX655306:HHY655306 HRT655306:HRU655306 IBP655306:IBQ655306 ILL655306:ILM655306 IVH655306:IVI655306 JFD655306:JFE655306 JOZ655306:JPA655306 JYV655306:JYW655306 KIR655306:KIS655306 KSN655306:KSO655306 LCJ655306:LCK655306 LMF655306:LMG655306 LWB655306:LWC655306 MFX655306:MFY655306 MPT655306:MPU655306 MZP655306:MZQ655306 NJL655306:NJM655306 NTH655306:NTI655306 ODD655306:ODE655306 OMZ655306:ONA655306 OWV655306:OWW655306 PGR655306:PGS655306 PQN655306:PQO655306 QAJ655306:QAK655306 QKF655306:QKG655306 QUB655306:QUC655306 RDX655306:RDY655306 RNT655306:RNU655306 RXP655306:RXQ655306 SHL655306:SHM655306 SRH655306:SRI655306 TBD655306:TBE655306 TKZ655306:TLA655306 TUV655306:TUW655306 UER655306:UES655306 UON655306:UOO655306 UYJ655306:UYK655306 VIF655306:VIG655306 VSB655306:VSC655306 WBX655306:WBY655306 WLT655306:WLU655306 WVP655306:WVQ655306 H720842:I720842 JD720842:JE720842 SZ720842:TA720842 ACV720842:ACW720842 AMR720842:AMS720842 AWN720842:AWO720842 BGJ720842:BGK720842 BQF720842:BQG720842 CAB720842:CAC720842 CJX720842:CJY720842 CTT720842:CTU720842 DDP720842:DDQ720842 DNL720842:DNM720842 DXH720842:DXI720842 EHD720842:EHE720842 EQZ720842:ERA720842 FAV720842:FAW720842 FKR720842:FKS720842 FUN720842:FUO720842 GEJ720842:GEK720842 GOF720842:GOG720842 GYB720842:GYC720842 HHX720842:HHY720842 HRT720842:HRU720842 IBP720842:IBQ720842 ILL720842:ILM720842 IVH720842:IVI720842 JFD720842:JFE720842 JOZ720842:JPA720842 JYV720842:JYW720842 KIR720842:KIS720842 KSN720842:KSO720842 LCJ720842:LCK720842 LMF720842:LMG720842 LWB720842:LWC720842 MFX720842:MFY720842 MPT720842:MPU720842 MZP720842:MZQ720842 NJL720842:NJM720842 NTH720842:NTI720842 ODD720842:ODE720842 OMZ720842:ONA720842 OWV720842:OWW720842 PGR720842:PGS720842 PQN720842:PQO720842 QAJ720842:QAK720842 QKF720842:QKG720842 QUB720842:QUC720842 RDX720842:RDY720842 RNT720842:RNU720842 RXP720842:RXQ720842 SHL720842:SHM720842 SRH720842:SRI720842 TBD720842:TBE720842 TKZ720842:TLA720842 TUV720842:TUW720842 UER720842:UES720842 UON720842:UOO720842 UYJ720842:UYK720842 VIF720842:VIG720842 VSB720842:VSC720842 WBX720842:WBY720842 WLT720842:WLU720842 WVP720842:WVQ720842 H786378:I786378 JD786378:JE786378 SZ786378:TA786378 ACV786378:ACW786378 AMR786378:AMS786378 AWN786378:AWO786378 BGJ786378:BGK786378 BQF786378:BQG786378 CAB786378:CAC786378 CJX786378:CJY786378 CTT786378:CTU786378 DDP786378:DDQ786378 DNL786378:DNM786378 DXH786378:DXI786378 EHD786378:EHE786378 EQZ786378:ERA786378 FAV786378:FAW786378 FKR786378:FKS786378 FUN786378:FUO786378 GEJ786378:GEK786378 GOF786378:GOG786378 GYB786378:GYC786378 HHX786378:HHY786378 HRT786378:HRU786378 IBP786378:IBQ786378 ILL786378:ILM786378 IVH786378:IVI786378 JFD786378:JFE786378 JOZ786378:JPA786378 JYV786378:JYW786378 KIR786378:KIS786378 KSN786378:KSO786378 LCJ786378:LCK786378 LMF786378:LMG786378 LWB786378:LWC786378 MFX786378:MFY786378 MPT786378:MPU786378 MZP786378:MZQ786378 NJL786378:NJM786378 NTH786378:NTI786378 ODD786378:ODE786378 OMZ786378:ONA786378 OWV786378:OWW786378 PGR786378:PGS786378 PQN786378:PQO786378 QAJ786378:QAK786378 QKF786378:QKG786378 QUB786378:QUC786378 RDX786378:RDY786378 RNT786378:RNU786378 RXP786378:RXQ786378 SHL786378:SHM786378 SRH786378:SRI786378 TBD786378:TBE786378 TKZ786378:TLA786378 TUV786378:TUW786378 UER786378:UES786378 UON786378:UOO786378 UYJ786378:UYK786378 VIF786378:VIG786378 VSB786378:VSC786378 WBX786378:WBY786378 WLT786378:WLU786378 WVP786378:WVQ786378 H851914:I851914 JD851914:JE851914 SZ851914:TA851914 ACV851914:ACW851914 AMR851914:AMS851914 AWN851914:AWO851914 BGJ851914:BGK851914 BQF851914:BQG851914 CAB851914:CAC851914 CJX851914:CJY851914 CTT851914:CTU851914 DDP851914:DDQ851914 DNL851914:DNM851914 DXH851914:DXI851914 EHD851914:EHE851914 EQZ851914:ERA851914 FAV851914:FAW851914 FKR851914:FKS851914 FUN851914:FUO851914 GEJ851914:GEK851914 GOF851914:GOG851914 GYB851914:GYC851914 HHX851914:HHY851914 HRT851914:HRU851914 IBP851914:IBQ851914 ILL851914:ILM851914 IVH851914:IVI851914 JFD851914:JFE851914 JOZ851914:JPA851914 JYV851914:JYW851914 KIR851914:KIS851914 KSN851914:KSO851914 LCJ851914:LCK851914 LMF851914:LMG851914 LWB851914:LWC851914 MFX851914:MFY851914 MPT851914:MPU851914 MZP851914:MZQ851914 NJL851914:NJM851914 NTH851914:NTI851914 ODD851914:ODE851914 OMZ851914:ONA851914 OWV851914:OWW851914 PGR851914:PGS851914 PQN851914:PQO851914 QAJ851914:QAK851914 QKF851914:QKG851914 QUB851914:QUC851914 RDX851914:RDY851914 RNT851914:RNU851914 RXP851914:RXQ851914 SHL851914:SHM851914 SRH851914:SRI851914 TBD851914:TBE851914 TKZ851914:TLA851914 TUV851914:TUW851914 UER851914:UES851914 UON851914:UOO851914 UYJ851914:UYK851914 VIF851914:VIG851914 VSB851914:VSC851914 WBX851914:WBY851914 WLT851914:WLU851914 WVP851914:WVQ851914 H917450:I917450 JD917450:JE917450 SZ917450:TA917450 ACV917450:ACW917450 AMR917450:AMS917450 AWN917450:AWO917450 BGJ917450:BGK917450 BQF917450:BQG917450 CAB917450:CAC917450 CJX917450:CJY917450 CTT917450:CTU917450 DDP917450:DDQ917450 DNL917450:DNM917450 DXH917450:DXI917450 EHD917450:EHE917450 EQZ917450:ERA917450 FAV917450:FAW917450 FKR917450:FKS917450 FUN917450:FUO917450 GEJ917450:GEK917450 GOF917450:GOG917450 GYB917450:GYC917450 HHX917450:HHY917450 HRT917450:HRU917450 IBP917450:IBQ917450 ILL917450:ILM917450 IVH917450:IVI917450 JFD917450:JFE917450 JOZ917450:JPA917450 JYV917450:JYW917450 KIR917450:KIS917450 KSN917450:KSO917450 LCJ917450:LCK917450 LMF917450:LMG917450 LWB917450:LWC917450 MFX917450:MFY917450 MPT917450:MPU917450 MZP917450:MZQ917450 NJL917450:NJM917450 NTH917450:NTI917450 ODD917450:ODE917450 OMZ917450:ONA917450 OWV917450:OWW917450 PGR917450:PGS917450 PQN917450:PQO917450 QAJ917450:QAK917450 QKF917450:QKG917450 QUB917450:QUC917450 RDX917450:RDY917450 RNT917450:RNU917450 RXP917450:RXQ917450 SHL917450:SHM917450 SRH917450:SRI917450 TBD917450:TBE917450 TKZ917450:TLA917450 TUV917450:TUW917450 UER917450:UES917450 UON917450:UOO917450 UYJ917450:UYK917450 VIF917450:VIG917450 VSB917450:VSC917450 WBX917450:WBY917450 WLT917450:WLU917450 WVP917450:WVQ917450 H982986:I982986 JD982986:JE982986 SZ982986:TA982986 ACV982986:ACW982986 AMR982986:AMS982986 AWN982986:AWO982986 BGJ982986:BGK982986 BQF982986:BQG982986 CAB982986:CAC982986 CJX982986:CJY982986 CTT982986:CTU982986 DDP982986:DDQ982986 DNL982986:DNM982986 DXH982986:DXI982986 EHD982986:EHE982986 EQZ982986:ERA982986 FAV982986:FAW982986 FKR982986:FKS982986 FUN982986:FUO982986 GEJ982986:GEK982986 GOF982986:GOG982986 GYB982986:GYC982986 HHX982986:HHY982986 HRT982986:HRU982986 IBP982986:IBQ982986 ILL982986:ILM982986 IVH982986:IVI982986 JFD982986:JFE982986 JOZ982986:JPA982986 JYV982986:JYW982986 KIR982986:KIS982986 KSN982986:KSO982986 LCJ982986:LCK982986 LMF982986:LMG982986 LWB982986:LWC982986 MFX982986:MFY982986 MPT982986:MPU982986 MZP982986:MZQ982986 NJL982986:NJM982986 NTH982986:NTI982986 ODD982986:ODE982986 OMZ982986:ONA982986 OWV982986:OWW982986 PGR982986:PGS982986 PQN982986:PQO982986 QAJ982986:QAK982986 QKF982986:QKG982986 QUB982986:QUC982986 RDX982986:RDY982986 RNT982986:RNU982986 RXP982986:RXQ982986 SHL982986:SHM982986 SRH982986:SRI982986 TBD982986:TBE982986 TKZ982986:TLA982986 TUV982986:TUW982986 UER982986:UES982986 UON982986:UOO982986 UYJ982986:UYK982986 VIF982986:VIG982986 VSB982986:VSC982986 WBX982986:WBY982986 WLT982986:WLU982986 WVP982986:WVQ982986">
      <formula1>999999999999</formula1>
    </dataValidation>
    <dataValidation type="whole" operator="notEqual" allowBlank="1" showInputMessage="1" showErrorMessage="1" errorTitle="Incorrect entry" error="You can enter only whole numbers." sqref="H65527:I65538 JD65527:JE65538 SZ65527:TA65538 ACV65527:ACW65538 AMR65527:AMS65538 AWN65527:AWO65538 BGJ65527:BGK65538 BQF65527:BQG65538 CAB65527:CAC65538 CJX65527:CJY65538 CTT65527:CTU65538 DDP65527:DDQ65538 DNL65527:DNM65538 DXH65527:DXI65538 EHD65527:EHE65538 EQZ65527:ERA65538 FAV65527:FAW65538 FKR65527:FKS65538 FUN65527:FUO65538 GEJ65527:GEK65538 GOF65527:GOG65538 GYB65527:GYC65538 HHX65527:HHY65538 HRT65527:HRU65538 IBP65527:IBQ65538 ILL65527:ILM65538 IVH65527:IVI65538 JFD65527:JFE65538 JOZ65527:JPA65538 JYV65527:JYW65538 KIR65527:KIS65538 KSN65527:KSO65538 LCJ65527:LCK65538 LMF65527:LMG65538 LWB65527:LWC65538 MFX65527:MFY65538 MPT65527:MPU65538 MZP65527:MZQ65538 NJL65527:NJM65538 NTH65527:NTI65538 ODD65527:ODE65538 OMZ65527:ONA65538 OWV65527:OWW65538 PGR65527:PGS65538 PQN65527:PQO65538 QAJ65527:QAK65538 QKF65527:QKG65538 QUB65527:QUC65538 RDX65527:RDY65538 RNT65527:RNU65538 RXP65527:RXQ65538 SHL65527:SHM65538 SRH65527:SRI65538 TBD65527:TBE65538 TKZ65527:TLA65538 TUV65527:TUW65538 UER65527:UES65538 UON65527:UOO65538 UYJ65527:UYK65538 VIF65527:VIG65538 VSB65527:VSC65538 WBX65527:WBY65538 WLT65527:WLU65538 WVP65527:WVQ65538 H131063:I131074 JD131063:JE131074 SZ131063:TA131074 ACV131063:ACW131074 AMR131063:AMS131074 AWN131063:AWO131074 BGJ131063:BGK131074 BQF131063:BQG131074 CAB131063:CAC131074 CJX131063:CJY131074 CTT131063:CTU131074 DDP131063:DDQ131074 DNL131063:DNM131074 DXH131063:DXI131074 EHD131063:EHE131074 EQZ131063:ERA131074 FAV131063:FAW131074 FKR131063:FKS131074 FUN131063:FUO131074 GEJ131063:GEK131074 GOF131063:GOG131074 GYB131063:GYC131074 HHX131063:HHY131074 HRT131063:HRU131074 IBP131063:IBQ131074 ILL131063:ILM131074 IVH131063:IVI131074 JFD131063:JFE131074 JOZ131063:JPA131074 JYV131063:JYW131074 KIR131063:KIS131074 KSN131063:KSO131074 LCJ131063:LCK131074 LMF131063:LMG131074 LWB131063:LWC131074 MFX131063:MFY131074 MPT131063:MPU131074 MZP131063:MZQ131074 NJL131063:NJM131074 NTH131063:NTI131074 ODD131063:ODE131074 OMZ131063:ONA131074 OWV131063:OWW131074 PGR131063:PGS131074 PQN131063:PQO131074 QAJ131063:QAK131074 QKF131063:QKG131074 QUB131063:QUC131074 RDX131063:RDY131074 RNT131063:RNU131074 RXP131063:RXQ131074 SHL131063:SHM131074 SRH131063:SRI131074 TBD131063:TBE131074 TKZ131063:TLA131074 TUV131063:TUW131074 UER131063:UES131074 UON131063:UOO131074 UYJ131063:UYK131074 VIF131063:VIG131074 VSB131063:VSC131074 WBX131063:WBY131074 WLT131063:WLU131074 WVP131063:WVQ131074 H196599:I196610 JD196599:JE196610 SZ196599:TA196610 ACV196599:ACW196610 AMR196599:AMS196610 AWN196599:AWO196610 BGJ196599:BGK196610 BQF196599:BQG196610 CAB196599:CAC196610 CJX196599:CJY196610 CTT196599:CTU196610 DDP196599:DDQ196610 DNL196599:DNM196610 DXH196599:DXI196610 EHD196599:EHE196610 EQZ196599:ERA196610 FAV196599:FAW196610 FKR196599:FKS196610 FUN196599:FUO196610 GEJ196599:GEK196610 GOF196599:GOG196610 GYB196599:GYC196610 HHX196599:HHY196610 HRT196599:HRU196610 IBP196599:IBQ196610 ILL196599:ILM196610 IVH196599:IVI196610 JFD196599:JFE196610 JOZ196599:JPA196610 JYV196599:JYW196610 KIR196599:KIS196610 KSN196599:KSO196610 LCJ196599:LCK196610 LMF196599:LMG196610 LWB196599:LWC196610 MFX196599:MFY196610 MPT196599:MPU196610 MZP196599:MZQ196610 NJL196599:NJM196610 NTH196599:NTI196610 ODD196599:ODE196610 OMZ196599:ONA196610 OWV196599:OWW196610 PGR196599:PGS196610 PQN196599:PQO196610 QAJ196599:QAK196610 QKF196599:QKG196610 QUB196599:QUC196610 RDX196599:RDY196610 RNT196599:RNU196610 RXP196599:RXQ196610 SHL196599:SHM196610 SRH196599:SRI196610 TBD196599:TBE196610 TKZ196599:TLA196610 TUV196599:TUW196610 UER196599:UES196610 UON196599:UOO196610 UYJ196599:UYK196610 VIF196599:VIG196610 VSB196599:VSC196610 WBX196599:WBY196610 WLT196599:WLU196610 WVP196599:WVQ196610 H262135:I262146 JD262135:JE262146 SZ262135:TA262146 ACV262135:ACW262146 AMR262135:AMS262146 AWN262135:AWO262146 BGJ262135:BGK262146 BQF262135:BQG262146 CAB262135:CAC262146 CJX262135:CJY262146 CTT262135:CTU262146 DDP262135:DDQ262146 DNL262135:DNM262146 DXH262135:DXI262146 EHD262135:EHE262146 EQZ262135:ERA262146 FAV262135:FAW262146 FKR262135:FKS262146 FUN262135:FUO262146 GEJ262135:GEK262146 GOF262135:GOG262146 GYB262135:GYC262146 HHX262135:HHY262146 HRT262135:HRU262146 IBP262135:IBQ262146 ILL262135:ILM262146 IVH262135:IVI262146 JFD262135:JFE262146 JOZ262135:JPA262146 JYV262135:JYW262146 KIR262135:KIS262146 KSN262135:KSO262146 LCJ262135:LCK262146 LMF262135:LMG262146 LWB262135:LWC262146 MFX262135:MFY262146 MPT262135:MPU262146 MZP262135:MZQ262146 NJL262135:NJM262146 NTH262135:NTI262146 ODD262135:ODE262146 OMZ262135:ONA262146 OWV262135:OWW262146 PGR262135:PGS262146 PQN262135:PQO262146 QAJ262135:QAK262146 QKF262135:QKG262146 QUB262135:QUC262146 RDX262135:RDY262146 RNT262135:RNU262146 RXP262135:RXQ262146 SHL262135:SHM262146 SRH262135:SRI262146 TBD262135:TBE262146 TKZ262135:TLA262146 TUV262135:TUW262146 UER262135:UES262146 UON262135:UOO262146 UYJ262135:UYK262146 VIF262135:VIG262146 VSB262135:VSC262146 WBX262135:WBY262146 WLT262135:WLU262146 WVP262135:WVQ262146 H327671:I327682 JD327671:JE327682 SZ327671:TA327682 ACV327671:ACW327682 AMR327671:AMS327682 AWN327671:AWO327682 BGJ327671:BGK327682 BQF327671:BQG327682 CAB327671:CAC327682 CJX327671:CJY327682 CTT327671:CTU327682 DDP327671:DDQ327682 DNL327671:DNM327682 DXH327671:DXI327682 EHD327671:EHE327682 EQZ327671:ERA327682 FAV327671:FAW327682 FKR327671:FKS327682 FUN327671:FUO327682 GEJ327671:GEK327682 GOF327671:GOG327682 GYB327671:GYC327682 HHX327671:HHY327682 HRT327671:HRU327682 IBP327671:IBQ327682 ILL327671:ILM327682 IVH327671:IVI327682 JFD327671:JFE327682 JOZ327671:JPA327682 JYV327671:JYW327682 KIR327671:KIS327682 KSN327671:KSO327682 LCJ327671:LCK327682 LMF327671:LMG327682 LWB327671:LWC327682 MFX327671:MFY327682 MPT327671:MPU327682 MZP327671:MZQ327682 NJL327671:NJM327682 NTH327671:NTI327682 ODD327671:ODE327682 OMZ327671:ONA327682 OWV327671:OWW327682 PGR327671:PGS327682 PQN327671:PQO327682 QAJ327671:QAK327682 QKF327671:QKG327682 QUB327671:QUC327682 RDX327671:RDY327682 RNT327671:RNU327682 RXP327671:RXQ327682 SHL327671:SHM327682 SRH327671:SRI327682 TBD327671:TBE327682 TKZ327671:TLA327682 TUV327671:TUW327682 UER327671:UES327682 UON327671:UOO327682 UYJ327671:UYK327682 VIF327671:VIG327682 VSB327671:VSC327682 WBX327671:WBY327682 WLT327671:WLU327682 WVP327671:WVQ327682 H393207:I393218 JD393207:JE393218 SZ393207:TA393218 ACV393207:ACW393218 AMR393207:AMS393218 AWN393207:AWO393218 BGJ393207:BGK393218 BQF393207:BQG393218 CAB393207:CAC393218 CJX393207:CJY393218 CTT393207:CTU393218 DDP393207:DDQ393218 DNL393207:DNM393218 DXH393207:DXI393218 EHD393207:EHE393218 EQZ393207:ERA393218 FAV393207:FAW393218 FKR393207:FKS393218 FUN393207:FUO393218 GEJ393207:GEK393218 GOF393207:GOG393218 GYB393207:GYC393218 HHX393207:HHY393218 HRT393207:HRU393218 IBP393207:IBQ393218 ILL393207:ILM393218 IVH393207:IVI393218 JFD393207:JFE393218 JOZ393207:JPA393218 JYV393207:JYW393218 KIR393207:KIS393218 KSN393207:KSO393218 LCJ393207:LCK393218 LMF393207:LMG393218 LWB393207:LWC393218 MFX393207:MFY393218 MPT393207:MPU393218 MZP393207:MZQ393218 NJL393207:NJM393218 NTH393207:NTI393218 ODD393207:ODE393218 OMZ393207:ONA393218 OWV393207:OWW393218 PGR393207:PGS393218 PQN393207:PQO393218 QAJ393207:QAK393218 QKF393207:QKG393218 QUB393207:QUC393218 RDX393207:RDY393218 RNT393207:RNU393218 RXP393207:RXQ393218 SHL393207:SHM393218 SRH393207:SRI393218 TBD393207:TBE393218 TKZ393207:TLA393218 TUV393207:TUW393218 UER393207:UES393218 UON393207:UOO393218 UYJ393207:UYK393218 VIF393207:VIG393218 VSB393207:VSC393218 WBX393207:WBY393218 WLT393207:WLU393218 WVP393207:WVQ393218 H458743:I458754 JD458743:JE458754 SZ458743:TA458754 ACV458743:ACW458754 AMR458743:AMS458754 AWN458743:AWO458754 BGJ458743:BGK458754 BQF458743:BQG458754 CAB458743:CAC458754 CJX458743:CJY458754 CTT458743:CTU458754 DDP458743:DDQ458754 DNL458743:DNM458754 DXH458743:DXI458754 EHD458743:EHE458754 EQZ458743:ERA458754 FAV458743:FAW458754 FKR458743:FKS458754 FUN458743:FUO458754 GEJ458743:GEK458754 GOF458743:GOG458754 GYB458743:GYC458754 HHX458743:HHY458754 HRT458743:HRU458754 IBP458743:IBQ458754 ILL458743:ILM458754 IVH458743:IVI458754 JFD458743:JFE458754 JOZ458743:JPA458754 JYV458743:JYW458754 KIR458743:KIS458754 KSN458743:KSO458754 LCJ458743:LCK458754 LMF458743:LMG458754 LWB458743:LWC458754 MFX458743:MFY458754 MPT458743:MPU458754 MZP458743:MZQ458754 NJL458743:NJM458754 NTH458743:NTI458754 ODD458743:ODE458754 OMZ458743:ONA458754 OWV458743:OWW458754 PGR458743:PGS458754 PQN458743:PQO458754 QAJ458743:QAK458754 QKF458743:QKG458754 QUB458743:QUC458754 RDX458743:RDY458754 RNT458743:RNU458754 RXP458743:RXQ458754 SHL458743:SHM458754 SRH458743:SRI458754 TBD458743:TBE458754 TKZ458743:TLA458754 TUV458743:TUW458754 UER458743:UES458754 UON458743:UOO458754 UYJ458743:UYK458754 VIF458743:VIG458754 VSB458743:VSC458754 WBX458743:WBY458754 WLT458743:WLU458754 WVP458743:WVQ458754 H524279:I524290 JD524279:JE524290 SZ524279:TA524290 ACV524279:ACW524290 AMR524279:AMS524290 AWN524279:AWO524290 BGJ524279:BGK524290 BQF524279:BQG524290 CAB524279:CAC524290 CJX524279:CJY524290 CTT524279:CTU524290 DDP524279:DDQ524290 DNL524279:DNM524290 DXH524279:DXI524290 EHD524279:EHE524290 EQZ524279:ERA524290 FAV524279:FAW524290 FKR524279:FKS524290 FUN524279:FUO524290 GEJ524279:GEK524290 GOF524279:GOG524290 GYB524279:GYC524290 HHX524279:HHY524290 HRT524279:HRU524290 IBP524279:IBQ524290 ILL524279:ILM524290 IVH524279:IVI524290 JFD524279:JFE524290 JOZ524279:JPA524290 JYV524279:JYW524290 KIR524279:KIS524290 KSN524279:KSO524290 LCJ524279:LCK524290 LMF524279:LMG524290 LWB524279:LWC524290 MFX524279:MFY524290 MPT524279:MPU524290 MZP524279:MZQ524290 NJL524279:NJM524290 NTH524279:NTI524290 ODD524279:ODE524290 OMZ524279:ONA524290 OWV524279:OWW524290 PGR524279:PGS524290 PQN524279:PQO524290 QAJ524279:QAK524290 QKF524279:QKG524290 QUB524279:QUC524290 RDX524279:RDY524290 RNT524279:RNU524290 RXP524279:RXQ524290 SHL524279:SHM524290 SRH524279:SRI524290 TBD524279:TBE524290 TKZ524279:TLA524290 TUV524279:TUW524290 UER524279:UES524290 UON524279:UOO524290 UYJ524279:UYK524290 VIF524279:VIG524290 VSB524279:VSC524290 WBX524279:WBY524290 WLT524279:WLU524290 WVP524279:WVQ524290 H589815:I589826 JD589815:JE589826 SZ589815:TA589826 ACV589815:ACW589826 AMR589815:AMS589826 AWN589815:AWO589826 BGJ589815:BGK589826 BQF589815:BQG589826 CAB589815:CAC589826 CJX589815:CJY589826 CTT589815:CTU589826 DDP589815:DDQ589826 DNL589815:DNM589826 DXH589815:DXI589826 EHD589815:EHE589826 EQZ589815:ERA589826 FAV589815:FAW589826 FKR589815:FKS589826 FUN589815:FUO589826 GEJ589815:GEK589826 GOF589815:GOG589826 GYB589815:GYC589826 HHX589815:HHY589826 HRT589815:HRU589826 IBP589815:IBQ589826 ILL589815:ILM589826 IVH589815:IVI589826 JFD589815:JFE589826 JOZ589815:JPA589826 JYV589815:JYW589826 KIR589815:KIS589826 KSN589815:KSO589826 LCJ589815:LCK589826 LMF589815:LMG589826 LWB589815:LWC589826 MFX589815:MFY589826 MPT589815:MPU589826 MZP589815:MZQ589826 NJL589815:NJM589826 NTH589815:NTI589826 ODD589815:ODE589826 OMZ589815:ONA589826 OWV589815:OWW589826 PGR589815:PGS589826 PQN589815:PQO589826 QAJ589815:QAK589826 QKF589815:QKG589826 QUB589815:QUC589826 RDX589815:RDY589826 RNT589815:RNU589826 RXP589815:RXQ589826 SHL589815:SHM589826 SRH589815:SRI589826 TBD589815:TBE589826 TKZ589815:TLA589826 TUV589815:TUW589826 UER589815:UES589826 UON589815:UOO589826 UYJ589815:UYK589826 VIF589815:VIG589826 VSB589815:VSC589826 WBX589815:WBY589826 WLT589815:WLU589826 WVP589815:WVQ589826 H655351:I655362 JD655351:JE655362 SZ655351:TA655362 ACV655351:ACW655362 AMR655351:AMS655362 AWN655351:AWO655362 BGJ655351:BGK655362 BQF655351:BQG655362 CAB655351:CAC655362 CJX655351:CJY655362 CTT655351:CTU655362 DDP655351:DDQ655362 DNL655351:DNM655362 DXH655351:DXI655362 EHD655351:EHE655362 EQZ655351:ERA655362 FAV655351:FAW655362 FKR655351:FKS655362 FUN655351:FUO655362 GEJ655351:GEK655362 GOF655351:GOG655362 GYB655351:GYC655362 HHX655351:HHY655362 HRT655351:HRU655362 IBP655351:IBQ655362 ILL655351:ILM655362 IVH655351:IVI655362 JFD655351:JFE655362 JOZ655351:JPA655362 JYV655351:JYW655362 KIR655351:KIS655362 KSN655351:KSO655362 LCJ655351:LCK655362 LMF655351:LMG655362 LWB655351:LWC655362 MFX655351:MFY655362 MPT655351:MPU655362 MZP655351:MZQ655362 NJL655351:NJM655362 NTH655351:NTI655362 ODD655351:ODE655362 OMZ655351:ONA655362 OWV655351:OWW655362 PGR655351:PGS655362 PQN655351:PQO655362 QAJ655351:QAK655362 QKF655351:QKG655362 QUB655351:QUC655362 RDX655351:RDY655362 RNT655351:RNU655362 RXP655351:RXQ655362 SHL655351:SHM655362 SRH655351:SRI655362 TBD655351:TBE655362 TKZ655351:TLA655362 TUV655351:TUW655362 UER655351:UES655362 UON655351:UOO655362 UYJ655351:UYK655362 VIF655351:VIG655362 VSB655351:VSC655362 WBX655351:WBY655362 WLT655351:WLU655362 WVP655351:WVQ655362 H720887:I720898 JD720887:JE720898 SZ720887:TA720898 ACV720887:ACW720898 AMR720887:AMS720898 AWN720887:AWO720898 BGJ720887:BGK720898 BQF720887:BQG720898 CAB720887:CAC720898 CJX720887:CJY720898 CTT720887:CTU720898 DDP720887:DDQ720898 DNL720887:DNM720898 DXH720887:DXI720898 EHD720887:EHE720898 EQZ720887:ERA720898 FAV720887:FAW720898 FKR720887:FKS720898 FUN720887:FUO720898 GEJ720887:GEK720898 GOF720887:GOG720898 GYB720887:GYC720898 HHX720887:HHY720898 HRT720887:HRU720898 IBP720887:IBQ720898 ILL720887:ILM720898 IVH720887:IVI720898 JFD720887:JFE720898 JOZ720887:JPA720898 JYV720887:JYW720898 KIR720887:KIS720898 KSN720887:KSO720898 LCJ720887:LCK720898 LMF720887:LMG720898 LWB720887:LWC720898 MFX720887:MFY720898 MPT720887:MPU720898 MZP720887:MZQ720898 NJL720887:NJM720898 NTH720887:NTI720898 ODD720887:ODE720898 OMZ720887:ONA720898 OWV720887:OWW720898 PGR720887:PGS720898 PQN720887:PQO720898 QAJ720887:QAK720898 QKF720887:QKG720898 QUB720887:QUC720898 RDX720887:RDY720898 RNT720887:RNU720898 RXP720887:RXQ720898 SHL720887:SHM720898 SRH720887:SRI720898 TBD720887:TBE720898 TKZ720887:TLA720898 TUV720887:TUW720898 UER720887:UES720898 UON720887:UOO720898 UYJ720887:UYK720898 VIF720887:VIG720898 VSB720887:VSC720898 WBX720887:WBY720898 WLT720887:WLU720898 WVP720887:WVQ720898 H786423:I786434 JD786423:JE786434 SZ786423:TA786434 ACV786423:ACW786434 AMR786423:AMS786434 AWN786423:AWO786434 BGJ786423:BGK786434 BQF786423:BQG786434 CAB786423:CAC786434 CJX786423:CJY786434 CTT786423:CTU786434 DDP786423:DDQ786434 DNL786423:DNM786434 DXH786423:DXI786434 EHD786423:EHE786434 EQZ786423:ERA786434 FAV786423:FAW786434 FKR786423:FKS786434 FUN786423:FUO786434 GEJ786423:GEK786434 GOF786423:GOG786434 GYB786423:GYC786434 HHX786423:HHY786434 HRT786423:HRU786434 IBP786423:IBQ786434 ILL786423:ILM786434 IVH786423:IVI786434 JFD786423:JFE786434 JOZ786423:JPA786434 JYV786423:JYW786434 KIR786423:KIS786434 KSN786423:KSO786434 LCJ786423:LCK786434 LMF786423:LMG786434 LWB786423:LWC786434 MFX786423:MFY786434 MPT786423:MPU786434 MZP786423:MZQ786434 NJL786423:NJM786434 NTH786423:NTI786434 ODD786423:ODE786434 OMZ786423:ONA786434 OWV786423:OWW786434 PGR786423:PGS786434 PQN786423:PQO786434 QAJ786423:QAK786434 QKF786423:QKG786434 QUB786423:QUC786434 RDX786423:RDY786434 RNT786423:RNU786434 RXP786423:RXQ786434 SHL786423:SHM786434 SRH786423:SRI786434 TBD786423:TBE786434 TKZ786423:TLA786434 TUV786423:TUW786434 UER786423:UES786434 UON786423:UOO786434 UYJ786423:UYK786434 VIF786423:VIG786434 VSB786423:VSC786434 WBX786423:WBY786434 WLT786423:WLU786434 WVP786423:WVQ786434 H851959:I851970 JD851959:JE851970 SZ851959:TA851970 ACV851959:ACW851970 AMR851959:AMS851970 AWN851959:AWO851970 BGJ851959:BGK851970 BQF851959:BQG851970 CAB851959:CAC851970 CJX851959:CJY851970 CTT851959:CTU851970 DDP851959:DDQ851970 DNL851959:DNM851970 DXH851959:DXI851970 EHD851959:EHE851970 EQZ851959:ERA851970 FAV851959:FAW851970 FKR851959:FKS851970 FUN851959:FUO851970 GEJ851959:GEK851970 GOF851959:GOG851970 GYB851959:GYC851970 HHX851959:HHY851970 HRT851959:HRU851970 IBP851959:IBQ851970 ILL851959:ILM851970 IVH851959:IVI851970 JFD851959:JFE851970 JOZ851959:JPA851970 JYV851959:JYW851970 KIR851959:KIS851970 KSN851959:KSO851970 LCJ851959:LCK851970 LMF851959:LMG851970 LWB851959:LWC851970 MFX851959:MFY851970 MPT851959:MPU851970 MZP851959:MZQ851970 NJL851959:NJM851970 NTH851959:NTI851970 ODD851959:ODE851970 OMZ851959:ONA851970 OWV851959:OWW851970 PGR851959:PGS851970 PQN851959:PQO851970 QAJ851959:QAK851970 QKF851959:QKG851970 QUB851959:QUC851970 RDX851959:RDY851970 RNT851959:RNU851970 RXP851959:RXQ851970 SHL851959:SHM851970 SRH851959:SRI851970 TBD851959:TBE851970 TKZ851959:TLA851970 TUV851959:TUW851970 UER851959:UES851970 UON851959:UOO851970 UYJ851959:UYK851970 VIF851959:VIG851970 VSB851959:VSC851970 WBX851959:WBY851970 WLT851959:WLU851970 WVP851959:WVQ851970 H917495:I917506 JD917495:JE917506 SZ917495:TA917506 ACV917495:ACW917506 AMR917495:AMS917506 AWN917495:AWO917506 BGJ917495:BGK917506 BQF917495:BQG917506 CAB917495:CAC917506 CJX917495:CJY917506 CTT917495:CTU917506 DDP917495:DDQ917506 DNL917495:DNM917506 DXH917495:DXI917506 EHD917495:EHE917506 EQZ917495:ERA917506 FAV917495:FAW917506 FKR917495:FKS917506 FUN917495:FUO917506 GEJ917495:GEK917506 GOF917495:GOG917506 GYB917495:GYC917506 HHX917495:HHY917506 HRT917495:HRU917506 IBP917495:IBQ917506 ILL917495:ILM917506 IVH917495:IVI917506 JFD917495:JFE917506 JOZ917495:JPA917506 JYV917495:JYW917506 KIR917495:KIS917506 KSN917495:KSO917506 LCJ917495:LCK917506 LMF917495:LMG917506 LWB917495:LWC917506 MFX917495:MFY917506 MPT917495:MPU917506 MZP917495:MZQ917506 NJL917495:NJM917506 NTH917495:NTI917506 ODD917495:ODE917506 OMZ917495:ONA917506 OWV917495:OWW917506 PGR917495:PGS917506 PQN917495:PQO917506 QAJ917495:QAK917506 QKF917495:QKG917506 QUB917495:QUC917506 RDX917495:RDY917506 RNT917495:RNU917506 RXP917495:RXQ917506 SHL917495:SHM917506 SRH917495:SRI917506 TBD917495:TBE917506 TKZ917495:TLA917506 TUV917495:TUW917506 UER917495:UES917506 UON917495:UOO917506 UYJ917495:UYK917506 VIF917495:VIG917506 VSB917495:VSC917506 WBX917495:WBY917506 WLT917495:WLU917506 WVP917495:WVQ917506 H983031:I983042 JD983031:JE983042 SZ983031:TA983042 ACV983031:ACW983042 AMR983031:AMS983042 AWN983031:AWO983042 BGJ983031:BGK983042 BQF983031:BQG983042 CAB983031:CAC983042 CJX983031:CJY983042 CTT983031:CTU983042 DDP983031:DDQ983042 DNL983031:DNM983042 DXH983031:DXI983042 EHD983031:EHE983042 EQZ983031:ERA983042 FAV983031:FAW983042 FKR983031:FKS983042 FUN983031:FUO983042 GEJ983031:GEK983042 GOF983031:GOG983042 GYB983031:GYC983042 HHX983031:HHY983042 HRT983031:HRU983042 IBP983031:IBQ983042 ILL983031:ILM983042 IVH983031:IVI983042 JFD983031:JFE983042 JOZ983031:JPA983042 JYV983031:JYW983042 KIR983031:KIS983042 KSN983031:KSO983042 LCJ983031:LCK983042 LMF983031:LMG983042 LWB983031:LWC983042 MFX983031:MFY983042 MPT983031:MPU983042 MZP983031:MZQ983042 NJL983031:NJM983042 NTH983031:NTI983042 ODD983031:ODE983042 OMZ983031:ONA983042 OWV983031:OWW983042 PGR983031:PGS983042 PQN983031:PQO983042 QAJ983031:QAK983042 QKF983031:QKG983042 QUB983031:QUC983042 RDX983031:RDY983042 RNT983031:RNU983042 RXP983031:RXQ983042 SHL983031:SHM983042 SRH983031:SRI983042 TBD983031:TBE983042 TKZ983031:TLA983042 TUV983031:TUW983042 UER983031:UES983042 UON983031:UOO983042 UYJ983031:UYK983042 VIF983031:VIG983042 VSB983031:VSC983042 WBX983031:WBY983042 WLT983031:WLU983042 WVP983031:WVQ983042 H65541:I65542 JD65541:JE65542 SZ65541:TA65542 ACV65541:ACW65542 AMR65541:AMS65542 AWN65541:AWO65542 BGJ65541:BGK65542 BQF65541:BQG65542 CAB65541:CAC65542 CJX65541:CJY65542 CTT65541:CTU65542 DDP65541:DDQ65542 DNL65541:DNM65542 DXH65541:DXI65542 EHD65541:EHE65542 EQZ65541:ERA65542 FAV65541:FAW65542 FKR65541:FKS65542 FUN65541:FUO65542 GEJ65541:GEK65542 GOF65541:GOG65542 GYB65541:GYC65542 HHX65541:HHY65542 HRT65541:HRU65542 IBP65541:IBQ65542 ILL65541:ILM65542 IVH65541:IVI65542 JFD65541:JFE65542 JOZ65541:JPA65542 JYV65541:JYW65542 KIR65541:KIS65542 KSN65541:KSO65542 LCJ65541:LCK65542 LMF65541:LMG65542 LWB65541:LWC65542 MFX65541:MFY65542 MPT65541:MPU65542 MZP65541:MZQ65542 NJL65541:NJM65542 NTH65541:NTI65542 ODD65541:ODE65542 OMZ65541:ONA65542 OWV65541:OWW65542 PGR65541:PGS65542 PQN65541:PQO65542 QAJ65541:QAK65542 QKF65541:QKG65542 QUB65541:QUC65542 RDX65541:RDY65542 RNT65541:RNU65542 RXP65541:RXQ65542 SHL65541:SHM65542 SRH65541:SRI65542 TBD65541:TBE65542 TKZ65541:TLA65542 TUV65541:TUW65542 UER65541:UES65542 UON65541:UOO65542 UYJ65541:UYK65542 VIF65541:VIG65542 VSB65541:VSC65542 WBX65541:WBY65542 WLT65541:WLU65542 WVP65541:WVQ65542 H131077:I131078 JD131077:JE131078 SZ131077:TA131078 ACV131077:ACW131078 AMR131077:AMS131078 AWN131077:AWO131078 BGJ131077:BGK131078 BQF131077:BQG131078 CAB131077:CAC131078 CJX131077:CJY131078 CTT131077:CTU131078 DDP131077:DDQ131078 DNL131077:DNM131078 DXH131077:DXI131078 EHD131077:EHE131078 EQZ131077:ERA131078 FAV131077:FAW131078 FKR131077:FKS131078 FUN131077:FUO131078 GEJ131077:GEK131078 GOF131077:GOG131078 GYB131077:GYC131078 HHX131077:HHY131078 HRT131077:HRU131078 IBP131077:IBQ131078 ILL131077:ILM131078 IVH131077:IVI131078 JFD131077:JFE131078 JOZ131077:JPA131078 JYV131077:JYW131078 KIR131077:KIS131078 KSN131077:KSO131078 LCJ131077:LCK131078 LMF131077:LMG131078 LWB131077:LWC131078 MFX131077:MFY131078 MPT131077:MPU131078 MZP131077:MZQ131078 NJL131077:NJM131078 NTH131077:NTI131078 ODD131077:ODE131078 OMZ131077:ONA131078 OWV131077:OWW131078 PGR131077:PGS131078 PQN131077:PQO131078 QAJ131077:QAK131078 QKF131077:QKG131078 QUB131077:QUC131078 RDX131077:RDY131078 RNT131077:RNU131078 RXP131077:RXQ131078 SHL131077:SHM131078 SRH131077:SRI131078 TBD131077:TBE131078 TKZ131077:TLA131078 TUV131077:TUW131078 UER131077:UES131078 UON131077:UOO131078 UYJ131077:UYK131078 VIF131077:VIG131078 VSB131077:VSC131078 WBX131077:WBY131078 WLT131077:WLU131078 WVP131077:WVQ131078 H196613:I196614 JD196613:JE196614 SZ196613:TA196614 ACV196613:ACW196614 AMR196613:AMS196614 AWN196613:AWO196614 BGJ196613:BGK196614 BQF196613:BQG196614 CAB196613:CAC196614 CJX196613:CJY196614 CTT196613:CTU196614 DDP196613:DDQ196614 DNL196613:DNM196614 DXH196613:DXI196614 EHD196613:EHE196614 EQZ196613:ERA196614 FAV196613:FAW196614 FKR196613:FKS196614 FUN196613:FUO196614 GEJ196613:GEK196614 GOF196613:GOG196614 GYB196613:GYC196614 HHX196613:HHY196614 HRT196613:HRU196614 IBP196613:IBQ196614 ILL196613:ILM196614 IVH196613:IVI196614 JFD196613:JFE196614 JOZ196613:JPA196614 JYV196613:JYW196614 KIR196613:KIS196614 KSN196613:KSO196614 LCJ196613:LCK196614 LMF196613:LMG196614 LWB196613:LWC196614 MFX196613:MFY196614 MPT196613:MPU196614 MZP196613:MZQ196614 NJL196613:NJM196614 NTH196613:NTI196614 ODD196613:ODE196614 OMZ196613:ONA196614 OWV196613:OWW196614 PGR196613:PGS196614 PQN196613:PQO196614 QAJ196613:QAK196614 QKF196613:QKG196614 QUB196613:QUC196614 RDX196613:RDY196614 RNT196613:RNU196614 RXP196613:RXQ196614 SHL196613:SHM196614 SRH196613:SRI196614 TBD196613:TBE196614 TKZ196613:TLA196614 TUV196613:TUW196614 UER196613:UES196614 UON196613:UOO196614 UYJ196613:UYK196614 VIF196613:VIG196614 VSB196613:VSC196614 WBX196613:WBY196614 WLT196613:WLU196614 WVP196613:WVQ196614 H262149:I262150 JD262149:JE262150 SZ262149:TA262150 ACV262149:ACW262150 AMR262149:AMS262150 AWN262149:AWO262150 BGJ262149:BGK262150 BQF262149:BQG262150 CAB262149:CAC262150 CJX262149:CJY262150 CTT262149:CTU262150 DDP262149:DDQ262150 DNL262149:DNM262150 DXH262149:DXI262150 EHD262149:EHE262150 EQZ262149:ERA262150 FAV262149:FAW262150 FKR262149:FKS262150 FUN262149:FUO262150 GEJ262149:GEK262150 GOF262149:GOG262150 GYB262149:GYC262150 HHX262149:HHY262150 HRT262149:HRU262150 IBP262149:IBQ262150 ILL262149:ILM262150 IVH262149:IVI262150 JFD262149:JFE262150 JOZ262149:JPA262150 JYV262149:JYW262150 KIR262149:KIS262150 KSN262149:KSO262150 LCJ262149:LCK262150 LMF262149:LMG262150 LWB262149:LWC262150 MFX262149:MFY262150 MPT262149:MPU262150 MZP262149:MZQ262150 NJL262149:NJM262150 NTH262149:NTI262150 ODD262149:ODE262150 OMZ262149:ONA262150 OWV262149:OWW262150 PGR262149:PGS262150 PQN262149:PQO262150 QAJ262149:QAK262150 QKF262149:QKG262150 QUB262149:QUC262150 RDX262149:RDY262150 RNT262149:RNU262150 RXP262149:RXQ262150 SHL262149:SHM262150 SRH262149:SRI262150 TBD262149:TBE262150 TKZ262149:TLA262150 TUV262149:TUW262150 UER262149:UES262150 UON262149:UOO262150 UYJ262149:UYK262150 VIF262149:VIG262150 VSB262149:VSC262150 WBX262149:WBY262150 WLT262149:WLU262150 WVP262149:WVQ262150 H327685:I327686 JD327685:JE327686 SZ327685:TA327686 ACV327685:ACW327686 AMR327685:AMS327686 AWN327685:AWO327686 BGJ327685:BGK327686 BQF327685:BQG327686 CAB327685:CAC327686 CJX327685:CJY327686 CTT327685:CTU327686 DDP327685:DDQ327686 DNL327685:DNM327686 DXH327685:DXI327686 EHD327685:EHE327686 EQZ327685:ERA327686 FAV327685:FAW327686 FKR327685:FKS327686 FUN327685:FUO327686 GEJ327685:GEK327686 GOF327685:GOG327686 GYB327685:GYC327686 HHX327685:HHY327686 HRT327685:HRU327686 IBP327685:IBQ327686 ILL327685:ILM327686 IVH327685:IVI327686 JFD327685:JFE327686 JOZ327685:JPA327686 JYV327685:JYW327686 KIR327685:KIS327686 KSN327685:KSO327686 LCJ327685:LCK327686 LMF327685:LMG327686 LWB327685:LWC327686 MFX327685:MFY327686 MPT327685:MPU327686 MZP327685:MZQ327686 NJL327685:NJM327686 NTH327685:NTI327686 ODD327685:ODE327686 OMZ327685:ONA327686 OWV327685:OWW327686 PGR327685:PGS327686 PQN327685:PQO327686 QAJ327685:QAK327686 QKF327685:QKG327686 QUB327685:QUC327686 RDX327685:RDY327686 RNT327685:RNU327686 RXP327685:RXQ327686 SHL327685:SHM327686 SRH327685:SRI327686 TBD327685:TBE327686 TKZ327685:TLA327686 TUV327685:TUW327686 UER327685:UES327686 UON327685:UOO327686 UYJ327685:UYK327686 VIF327685:VIG327686 VSB327685:VSC327686 WBX327685:WBY327686 WLT327685:WLU327686 WVP327685:WVQ327686 H393221:I393222 JD393221:JE393222 SZ393221:TA393222 ACV393221:ACW393222 AMR393221:AMS393222 AWN393221:AWO393222 BGJ393221:BGK393222 BQF393221:BQG393222 CAB393221:CAC393222 CJX393221:CJY393222 CTT393221:CTU393222 DDP393221:DDQ393222 DNL393221:DNM393222 DXH393221:DXI393222 EHD393221:EHE393222 EQZ393221:ERA393222 FAV393221:FAW393222 FKR393221:FKS393222 FUN393221:FUO393222 GEJ393221:GEK393222 GOF393221:GOG393222 GYB393221:GYC393222 HHX393221:HHY393222 HRT393221:HRU393222 IBP393221:IBQ393222 ILL393221:ILM393222 IVH393221:IVI393222 JFD393221:JFE393222 JOZ393221:JPA393222 JYV393221:JYW393222 KIR393221:KIS393222 KSN393221:KSO393222 LCJ393221:LCK393222 LMF393221:LMG393222 LWB393221:LWC393222 MFX393221:MFY393222 MPT393221:MPU393222 MZP393221:MZQ393222 NJL393221:NJM393222 NTH393221:NTI393222 ODD393221:ODE393222 OMZ393221:ONA393222 OWV393221:OWW393222 PGR393221:PGS393222 PQN393221:PQO393222 QAJ393221:QAK393222 QKF393221:QKG393222 QUB393221:QUC393222 RDX393221:RDY393222 RNT393221:RNU393222 RXP393221:RXQ393222 SHL393221:SHM393222 SRH393221:SRI393222 TBD393221:TBE393222 TKZ393221:TLA393222 TUV393221:TUW393222 UER393221:UES393222 UON393221:UOO393222 UYJ393221:UYK393222 VIF393221:VIG393222 VSB393221:VSC393222 WBX393221:WBY393222 WLT393221:WLU393222 WVP393221:WVQ393222 H458757:I458758 JD458757:JE458758 SZ458757:TA458758 ACV458757:ACW458758 AMR458757:AMS458758 AWN458757:AWO458758 BGJ458757:BGK458758 BQF458757:BQG458758 CAB458757:CAC458758 CJX458757:CJY458758 CTT458757:CTU458758 DDP458757:DDQ458758 DNL458757:DNM458758 DXH458757:DXI458758 EHD458757:EHE458758 EQZ458757:ERA458758 FAV458757:FAW458758 FKR458757:FKS458758 FUN458757:FUO458758 GEJ458757:GEK458758 GOF458757:GOG458758 GYB458757:GYC458758 HHX458757:HHY458758 HRT458757:HRU458758 IBP458757:IBQ458758 ILL458757:ILM458758 IVH458757:IVI458758 JFD458757:JFE458758 JOZ458757:JPA458758 JYV458757:JYW458758 KIR458757:KIS458758 KSN458757:KSO458758 LCJ458757:LCK458758 LMF458757:LMG458758 LWB458757:LWC458758 MFX458757:MFY458758 MPT458757:MPU458758 MZP458757:MZQ458758 NJL458757:NJM458758 NTH458757:NTI458758 ODD458757:ODE458758 OMZ458757:ONA458758 OWV458757:OWW458758 PGR458757:PGS458758 PQN458757:PQO458758 QAJ458757:QAK458758 QKF458757:QKG458758 QUB458757:QUC458758 RDX458757:RDY458758 RNT458757:RNU458758 RXP458757:RXQ458758 SHL458757:SHM458758 SRH458757:SRI458758 TBD458757:TBE458758 TKZ458757:TLA458758 TUV458757:TUW458758 UER458757:UES458758 UON458757:UOO458758 UYJ458757:UYK458758 VIF458757:VIG458758 VSB458757:VSC458758 WBX458757:WBY458758 WLT458757:WLU458758 WVP458757:WVQ458758 H524293:I524294 JD524293:JE524294 SZ524293:TA524294 ACV524293:ACW524294 AMR524293:AMS524294 AWN524293:AWO524294 BGJ524293:BGK524294 BQF524293:BQG524294 CAB524293:CAC524294 CJX524293:CJY524294 CTT524293:CTU524294 DDP524293:DDQ524294 DNL524293:DNM524294 DXH524293:DXI524294 EHD524293:EHE524294 EQZ524293:ERA524294 FAV524293:FAW524294 FKR524293:FKS524294 FUN524293:FUO524294 GEJ524293:GEK524294 GOF524293:GOG524294 GYB524293:GYC524294 HHX524293:HHY524294 HRT524293:HRU524294 IBP524293:IBQ524294 ILL524293:ILM524294 IVH524293:IVI524294 JFD524293:JFE524294 JOZ524293:JPA524294 JYV524293:JYW524294 KIR524293:KIS524294 KSN524293:KSO524294 LCJ524293:LCK524294 LMF524293:LMG524294 LWB524293:LWC524294 MFX524293:MFY524294 MPT524293:MPU524294 MZP524293:MZQ524294 NJL524293:NJM524294 NTH524293:NTI524294 ODD524293:ODE524294 OMZ524293:ONA524294 OWV524293:OWW524294 PGR524293:PGS524294 PQN524293:PQO524294 QAJ524293:QAK524294 QKF524293:QKG524294 QUB524293:QUC524294 RDX524293:RDY524294 RNT524293:RNU524294 RXP524293:RXQ524294 SHL524293:SHM524294 SRH524293:SRI524294 TBD524293:TBE524294 TKZ524293:TLA524294 TUV524293:TUW524294 UER524293:UES524294 UON524293:UOO524294 UYJ524293:UYK524294 VIF524293:VIG524294 VSB524293:VSC524294 WBX524293:WBY524294 WLT524293:WLU524294 WVP524293:WVQ524294 H589829:I589830 JD589829:JE589830 SZ589829:TA589830 ACV589829:ACW589830 AMR589829:AMS589830 AWN589829:AWO589830 BGJ589829:BGK589830 BQF589829:BQG589830 CAB589829:CAC589830 CJX589829:CJY589830 CTT589829:CTU589830 DDP589829:DDQ589830 DNL589829:DNM589830 DXH589829:DXI589830 EHD589829:EHE589830 EQZ589829:ERA589830 FAV589829:FAW589830 FKR589829:FKS589830 FUN589829:FUO589830 GEJ589829:GEK589830 GOF589829:GOG589830 GYB589829:GYC589830 HHX589829:HHY589830 HRT589829:HRU589830 IBP589829:IBQ589830 ILL589829:ILM589830 IVH589829:IVI589830 JFD589829:JFE589830 JOZ589829:JPA589830 JYV589829:JYW589830 KIR589829:KIS589830 KSN589829:KSO589830 LCJ589829:LCK589830 LMF589829:LMG589830 LWB589829:LWC589830 MFX589829:MFY589830 MPT589829:MPU589830 MZP589829:MZQ589830 NJL589829:NJM589830 NTH589829:NTI589830 ODD589829:ODE589830 OMZ589829:ONA589830 OWV589829:OWW589830 PGR589829:PGS589830 PQN589829:PQO589830 QAJ589829:QAK589830 QKF589829:QKG589830 QUB589829:QUC589830 RDX589829:RDY589830 RNT589829:RNU589830 RXP589829:RXQ589830 SHL589829:SHM589830 SRH589829:SRI589830 TBD589829:TBE589830 TKZ589829:TLA589830 TUV589829:TUW589830 UER589829:UES589830 UON589829:UOO589830 UYJ589829:UYK589830 VIF589829:VIG589830 VSB589829:VSC589830 WBX589829:WBY589830 WLT589829:WLU589830 WVP589829:WVQ589830 H655365:I655366 JD655365:JE655366 SZ655365:TA655366 ACV655365:ACW655366 AMR655365:AMS655366 AWN655365:AWO655366 BGJ655365:BGK655366 BQF655365:BQG655366 CAB655365:CAC655366 CJX655365:CJY655366 CTT655365:CTU655366 DDP655365:DDQ655366 DNL655365:DNM655366 DXH655365:DXI655366 EHD655365:EHE655366 EQZ655365:ERA655366 FAV655365:FAW655366 FKR655365:FKS655366 FUN655365:FUO655366 GEJ655365:GEK655366 GOF655365:GOG655366 GYB655365:GYC655366 HHX655365:HHY655366 HRT655365:HRU655366 IBP655365:IBQ655366 ILL655365:ILM655366 IVH655365:IVI655366 JFD655365:JFE655366 JOZ655365:JPA655366 JYV655365:JYW655366 KIR655365:KIS655366 KSN655365:KSO655366 LCJ655365:LCK655366 LMF655365:LMG655366 LWB655365:LWC655366 MFX655365:MFY655366 MPT655365:MPU655366 MZP655365:MZQ655366 NJL655365:NJM655366 NTH655365:NTI655366 ODD655365:ODE655366 OMZ655365:ONA655366 OWV655365:OWW655366 PGR655365:PGS655366 PQN655365:PQO655366 QAJ655365:QAK655366 QKF655365:QKG655366 QUB655365:QUC655366 RDX655365:RDY655366 RNT655365:RNU655366 RXP655365:RXQ655366 SHL655365:SHM655366 SRH655365:SRI655366 TBD655365:TBE655366 TKZ655365:TLA655366 TUV655365:TUW655366 UER655365:UES655366 UON655365:UOO655366 UYJ655365:UYK655366 VIF655365:VIG655366 VSB655365:VSC655366 WBX655365:WBY655366 WLT655365:WLU655366 WVP655365:WVQ655366 H720901:I720902 JD720901:JE720902 SZ720901:TA720902 ACV720901:ACW720902 AMR720901:AMS720902 AWN720901:AWO720902 BGJ720901:BGK720902 BQF720901:BQG720902 CAB720901:CAC720902 CJX720901:CJY720902 CTT720901:CTU720902 DDP720901:DDQ720902 DNL720901:DNM720902 DXH720901:DXI720902 EHD720901:EHE720902 EQZ720901:ERA720902 FAV720901:FAW720902 FKR720901:FKS720902 FUN720901:FUO720902 GEJ720901:GEK720902 GOF720901:GOG720902 GYB720901:GYC720902 HHX720901:HHY720902 HRT720901:HRU720902 IBP720901:IBQ720902 ILL720901:ILM720902 IVH720901:IVI720902 JFD720901:JFE720902 JOZ720901:JPA720902 JYV720901:JYW720902 KIR720901:KIS720902 KSN720901:KSO720902 LCJ720901:LCK720902 LMF720901:LMG720902 LWB720901:LWC720902 MFX720901:MFY720902 MPT720901:MPU720902 MZP720901:MZQ720902 NJL720901:NJM720902 NTH720901:NTI720902 ODD720901:ODE720902 OMZ720901:ONA720902 OWV720901:OWW720902 PGR720901:PGS720902 PQN720901:PQO720902 QAJ720901:QAK720902 QKF720901:QKG720902 QUB720901:QUC720902 RDX720901:RDY720902 RNT720901:RNU720902 RXP720901:RXQ720902 SHL720901:SHM720902 SRH720901:SRI720902 TBD720901:TBE720902 TKZ720901:TLA720902 TUV720901:TUW720902 UER720901:UES720902 UON720901:UOO720902 UYJ720901:UYK720902 VIF720901:VIG720902 VSB720901:VSC720902 WBX720901:WBY720902 WLT720901:WLU720902 WVP720901:WVQ720902 H786437:I786438 JD786437:JE786438 SZ786437:TA786438 ACV786437:ACW786438 AMR786437:AMS786438 AWN786437:AWO786438 BGJ786437:BGK786438 BQF786437:BQG786438 CAB786437:CAC786438 CJX786437:CJY786438 CTT786437:CTU786438 DDP786437:DDQ786438 DNL786437:DNM786438 DXH786437:DXI786438 EHD786437:EHE786438 EQZ786437:ERA786438 FAV786437:FAW786438 FKR786437:FKS786438 FUN786437:FUO786438 GEJ786437:GEK786438 GOF786437:GOG786438 GYB786437:GYC786438 HHX786437:HHY786438 HRT786437:HRU786438 IBP786437:IBQ786438 ILL786437:ILM786438 IVH786437:IVI786438 JFD786437:JFE786438 JOZ786437:JPA786438 JYV786437:JYW786438 KIR786437:KIS786438 KSN786437:KSO786438 LCJ786437:LCK786438 LMF786437:LMG786438 LWB786437:LWC786438 MFX786437:MFY786438 MPT786437:MPU786438 MZP786437:MZQ786438 NJL786437:NJM786438 NTH786437:NTI786438 ODD786437:ODE786438 OMZ786437:ONA786438 OWV786437:OWW786438 PGR786437:PGS786438 PQN786437:PQO786438 QAJ786437:QAK786438 QKF786437:QKG786438 QUB786437:QUC786438 RDX786437:RDY786438 RNT786437:RNU786438 RXP786437:RXQ786438 SHL786437:SHM786438 SRH786437:SRI786438 TBD786437:TBE786438 TKZ786437:TLA786438 TUV786437:TUW786438 UER786437:UES786438 UON786437:UOO786438 UYJ786437:UYK786438 VIF786437:VIG786438 VSB786437:VSC786438 WBX786437:WBY786438 WLT786437:WLU786438 WVP786437:WVQ786438 H851973:I851974 JD851973:JE851974 SZ851973:TA851974 ACV851973:ACW851974 AMR851973:AMS851974 AWN851973:AWO851974 BGJ851973:BGK851974 BQF851973:BQG851974 CAB851973:CAC851974 CJX851973:CJY851974 CTT851973:CTU851974 DDP851973:DDQ851974 DNL851973:DNM851974 DXH851973:DXI851974 EHD851973:EHE851974 EQZ851973:ERA851974 FAV851973:FAW851974 FKR851973:FKS851974 FUN851973:FUO851974 GEJ851973:GEK851974 GOF851973:GOG851974 GYB851973:GYC851974 HHX851973:HHY851974 HRT851973:HRU851974 IBP851973:IBQ851974 ILL851973:ILM851974 IVH851973:IVI851974 JFD851973:JFE851974 JOZ851973:JPA851974 JYV851973:JYW851974 KIR851973:KIS851974 KSN851973:KSO851974 LCJ851973:LCK851974 LMF851973:LMG851974 LWB851973:LWC851974 MFX851973:MFY851974 MPT851973:MPU851974 MZP851973:MZQ851974 NJL851973:NJM851974 NTH851973:NTI851974 ODD851973:ODE851974 OMZ851973:ONA851974 OWV851973:OWW851974 PGR851973:PGS851974 PQN851973:PQO851974 QAJ851973:QAK851974 QKF851973:QKG851974 QUB851973:QUC851974 RDX851973:RDY851974 RNT851973:RNU851974 RXP851973:RXQ851974 SHL851973:SHM851974 SRH851973:SRI851974 TBD851973:TBE851974 TKZ851973:TLA851974 TUV851973:TUW851974 UER851973:UES851974 UON851973:UOO851974 UYJ851973:UYK851974 VIF851973:VIG851974 VSB851973:VSC851974 WBX851973:WBY851974 WLT851973:WLU851974 WVP851973:WVQ851974 H917509:I917510 JD917509:JE917510 SZ917509:TA917510 ACV917509:ACW917510 AMR917509:AMS917510 AWN917509:AWO917510 BGJ917509:BGK917510 BQF917509:BQG917510 CAB917509:CAC917510 CJX917509:CJY917510 CTT917509:CTU917510 DDP917509:DDQ917510 DNL917509:DNM917510 DXH917509:DXI917510 EHD917509:EHE917510 EQZ917509:ERA917510 FAV917509:FAW917510 FKR917509:FKS917510 FUN917509:FUO917510 GEJ917509:GEK917510 GOF917509:GOG917510 GYB917509:GYC917510 HHX917509:HHY917510 HRT917509:HRU917510 IBP917509:IBQ917510 ILL917509:ILM917510 IVH917509:IVI917510 JFD917509:JFE917510 JOZ917509:JPA917510 JYV917509:JYW917510 KIR917509:KIS917510 KSN917509:KSO917510 LCJ917509:LCK917510 LMF917509:LMG917510 LWB917509:LWC917510 MFX917509:MFY917510 MPT917509:MPU917510 MZP917509:MZQ917510 NJL917509:NJM917510 NTH917509:NTI917510 ODD917509:ODE917510 OMZ917509:ONA917510 OWV917509:OWW917510 PGR917509:PGS917510 PQN917509:PQO917510 QAJ917509:QAK917510 QKF917509:QKG917510 QUB917509:QUC917510 RDX917509:RDY917510 RNT917509:RNU917510 RXP917509:RXQ917510 SHL917509:SHM917510 SRH917509:SRI917510 TBD917509:TBE917510 TKZ917509:TLA917510 TUV917509:TUW917510 UER917509:UES917510 UON917509:UOO917510 UYJ917509:UYK917510 VIF917509:VIG917510 VSB917509:VSC917510 WBX917509:WBY917510 WLT917509:WLU917510 WVP917509:WVQ917510 H983045:I983046 JD983045:JE983046 SZ983045:TA983046 ACV983045:ACW983046 AMR983045:AMS983046 AWN983045:AWO983046 BGJ983045:BGK983046 BQF983045:BQG983046 CAB983045:CAC983046 CJX983045:CJY983046 CTT983045:CTU983046 DDP983045:DDQ983046 DNL983045:DNM983046 DXH983045:DXI983046 EHD983045:EHE983046 EQZ983045:ERA983046 FAV983045:FAW983046 FKR983045:FKS983046 FUN983045:FUO983046 GEJ983045:GEK983046 GOF983045:GOG983046 GYB983045:GYC983046 HHX983045:HHY983046 HRT983045:HRU983046 IBP983045:IBQ983046 ILL983045:ILM983046 IVH983045:IVI983046 JFD983045:JFE983046 JOZ983045:JPA983046 JYV983045:JYW983046 KIR983045:KIS983046 KSN983045:KSO983046 LCJ983045:LCK983046 LMF983045:LMG983046 LWB983045:LWC983046 MFX983045:MFY983046 MPT983045:MPU983046 MZP983045:MZQ983046 NJL983045:NJM983046 NTH983045:NTI983046 ODD983045:ODE983046 OMZ983045:ONA983046 OWV983045:OWW983046 PGR983045:PGS983046 PQN983045:PQO983046 QAJ983045:QAK983046 QKF983045:QKG983046 QUB983045:QUC983046 RDX983045:RDY983046 RNT983045:RNU983046 RXP983045:RXQ983046 SHL983045:SHM983046 SRH983045:SRI983046 TBD983045:TBE983046 TKZ983045:TLA983046 TUV983045:TUW983046 UER983045:UES983046 UON983045:UOO983046 UYJ983045:UYK983046 VIF983045:VIG983046 VSB983045:VSC983046 WBX983045:WBY983046 WLT983045:WLU983046 WVP983045:WVQ983046 H65524:I65525 JD65524:JE65525 SZ65524:TA65525 ACV65524:ACW65525 AMR65524:AMS65525 AWN65524:AWO65525 BGJ65524:BGK65525 BQF65524:BQG65525 CAB65524:CAC65525 CJX65524:CJY65525 CTT65524:CTU65525 DDP65524:DDQ65525 DNL65524:DNM65525 DXH65524:DXI65525 EHD65524:EHE65525 EQZ65524:ERA65525 FAV65524:FAW65525 FKR65524:FKS65525 FUN65524:FUO65525 GEJ65524:GEK65525 GOF65524:GOG65525 GYB65524:GYC65525 HHX65524:HHY65525 HRT65524:HRU65525 IBP65524:IBQ65525 ILL65524:ILM65525 IVH65524:IVI65525 JFD65524:JFE65525 JOZ65524:JPA65525 JYV65524:JYW65525 KIR65524:KIS65525 KSN65524:KSO65525 LCJ65524:LCK65525 LMF65524:LMG65525 LWB65524:LWC65525 MFX65524:MFY65525 MPT65524:MPU65525 MZP65524:MZQ65525 NJL65524:NJM65525 NTH65524:NTI65525 ODD65524:ODE65525 OMZ65524:ONA65525 OWV65524:OWW65525 PGR65524:PGS65525 PQN65524:PQO65525 QAJ65524:QAK65525 QKF65524:QKG65525 QUB65524:QUC65525 RDX65524:RDY65525 RNT65524:RNU65525 RXP65524:RXQ65525 SHL65524:SHM65525 SRH65524:SRI65525 TBD65524:TBE65525 TKZ65524:TLA65525 TUV65524:TUW65525 UER65524:UES65525 UON65524:UOO65525 UYJ65524:UYK65525 VIF65524:VIG65525 VSB65524:VSC65525 WBX65524:WBY65525 WLT65524:WLU65525 WVP65524:WVQ65525 H131060:I131061 JD131060:JE131061 SZ131060:TA131061 ACV131060:ACW131061 AMR131060:AMS131061 AWN131060:AWO131061 BGJ131060:BGK131061 BQF131060:BQG131061 CAB131060:CAC131061 CJX131060:CJY131061 CTT131060:CTU131061 DDP131060:DDQ131061 DNL131060:DNM131061 DXH131060:DXI131061 EHD131060:EHE131061 EQZ131060:ERA131061 FAV131060:FAW131061 FKR131060:FKS131061 FUN131060:FUO131061 GEJ131060:GEK131061 GOF131060:GOG131061 GYB131060:GYC131061 HHX131060:HHY131061 HRT131060:HRU131061 IBP131060:IBQ131061 ILL131060:ILM131061 IVH131060:IVI131061 JFD131060:JFE131061 JOZ131060:JPA131061 JYV131060:JYW131061 KIR131060:KIS131061 KSN131060:KSO131061 LCJ131060:LCK131061 LMF131060:LMG131061 LWB131060:LWC131061 MFX131060:MFY131061 MPT131060:MPU131061 MZP131060:MZQ131061 NJL131060:NJM131061 NTH131060:NTI131061 ODD131060:ODE131061 OMZ131060:ONA131061 OWV131060:OWW131061 PGR131060:PGS131061 PQN131060:PQO131061 QAJ131060:QAK131061 QKF131060:QKG131061 QUB131060:QUC131061 RDX131060:RDY131061 RNT131060:RNU131061 RXP131060:RXQ131061 SHL131060:SHM131061 SRH131060:SRI131061 TBD131060:TBE131061 TKZ131060:TLA131061 TUV131060:TUW131061 UER131060:UES131061 UON131060:UOO131061 UYJ131060:UYK131061 VIF131060:VIG131061 VSB131060:VSC131061 WBX131060:WBY131061 WLT131060:WLU131061 WVP131060:WVQ131061 H196596:I196597 JD196596:JE196597 SZ196596:TA196597 ACV196596:ACW196597 AMR196596:AMS196597 AWN196596:AWO196597 BGJ196596:BGK196597 BQF196596:BQG196597 CAB196596:CAC196597 CJX196596:CJY196597 CTT196596:CTU196597 DDP196596:DDQ196597 DNL196596:DNM196597 DXH196596:DXI196597 EHD196596:EHE196597 EQZ196596:ERA196597 FAV196596:FAW196597 FKR196596:FKS196597 FUN196596:FUO196597 GEJ196596:GEK196597 GOF196596:GOG196597 GYB196596:GYC196597 HHX196596:HHY196597 HRT196596:HRU196597 IBP196596:IBQ196597 ILL196596:ILM196597 IVH196596:IVI196597 JFD196596:JFE196597 JOZ196596:JPA196597 JYV196596:JYW196597 KIR196596:KIS196597 KSN196596:KSO196597 LCJ196596:LCK196597 LMF196596:LMG196597 LWB196596:LWC196597 MFX196596:MFY196597 MPT196596:MPU196597 MZP196596:MZQ196597 NJL196596:NJM196597 NTH196596:NTI196597 ODD196596:ODE196597 OMZ196596:ONA196597 OWV196596:OWW196597 PGR196596:PGS196597 PQN196596:PQO196597 QAJ196596:QAK196597 QKF196596:QKG196597 QUB196596:QUC196597 RDX196596:RDY196597 RNT196596:RNU196597 RXP196596:RXQ196597 SHL196596:SHM196597 SRH196596:SRI196597 TBD196596:TBE196597 TKZ196596:TLA196597 TUV196596:TUW196597 UER196596:UES196597 UON196596:UOO196597 UYJ196596:UYK196597 VIF196596:VIG196597 VSB196596:VSC196597 WBX196596:WBY196597 WLT196596:WLU196597 WVP196596:WVQ196597 H262132:I262133 JD262132:JE262133 SZ262132:TA262133 ACV262132:ACW262133 AMR262132:AMS262133 AWN262132:AWO262133 BGJ262132:BGK262133 BQF262132:BQG262133 CAB262132:CAC262133 CJX262132:CJY262133 CTT262132:CTU262133 DDP262132:DDQ262133 DNL262132:DNM262133 DXH262132:DXI262133 EHD262132:EHE262133 EQZ262132:ERA262133 FAV262132:FAW262133 FKR262132:FKS262133 FUN262132:FUO262133 GEJ262132:GEK262133 GOF262132:GOG262133 GYB262132:GYC262133 HHX262132:HHY262133 HRT262132:HRU262133 IBP262132:IBQ262133 ILL262132:ILM262133 IVH262132:IVI262133 JFD262132:JFE262133 JOZ262132:JPA262133 JYV262132:JYW262133 KIR262132:KIS262133 KSN262132:KSO262133 LCJ262132:LCK262133 LMF262132:LMG262133 LWB262132:LWC262133 MFX262132:MFY262133 MPT262132:MPU262133 MZP262132:MZQ262133 NJL262132:NJM262133 NTH262132:NTI262133 ODD262132:ODE262133 OMZ262132:ONA262133 OWV262132:OWW262133 PGR262132:PGS262133 PQN262132:PQO262133 QAJ262132:QAK262133 QKF262132:QKG262133 QUB262132:QUC262133 RDX262132:RDY262133 RNT262132:RNU262133 RXP262132:RXQ262133 SHL262132:SHM262133 SRH262132:SRI262133 TBD262132:TBE262133 TKZ262132:TLA262133 TUV262132:TUW262133 UER262132:UES262133 UON262132:UOO262133 UYJ262132:UYK262133 VIF262132:VIG262133 VSB262132:VSC262133 WBX262132:WBY262133 WLT262132:WLU262133 WVP262132:WVQ262133 H327668:I327669 JD327668:JE327669 SZ327668:TA327669 ACV327668:ACW327669 AMR327668:AMS327669 AWN327668:AWO327669 BGJ327668:BGK327669 BQF327668:BQG327669 CAB327668:CAC327669 CJX327668:CJY327669 CTT327668:CTU327669 DDP327668:DDQ327669 DNL327668:DNM327669 DXH327668:DXI327669 EHD327668:EHE327669 EQZ327668:ERA327669 FAV327668:FAW327669 FKR327668:FKS327669 FUN327668:FUO327669 GEJ327668:GEK327669 GOF327668:GOG327669 GYB327668:GYC327669 HHX327668:HHY327669 HRT327668:HRU327669 IBP327668:IBQ327669 ILL327668:ILM327669 IVH327668:IVI327669 JFD327668:JFE327669 JOZ327668:JPA327669 JYV327668:JYW327669 KIR327668:KIS327669 KSN327668:KSO327669 LCJ327668:LCK327669 LMF327668:LMG327669 LWB327668:LWC327669 MFX327668:MFY327669 MPT327668:MPU327669 MZP327668:MZQ327669 NJL327668:NJM327669 NTH327668:NTI327669 ODD327668:ODE327669 OMZ327668:ONA327669 OWV327668:OWW327669 PGR327668:PGS327669 PQN327668:PQO327669 QAJ327668:QAK327669 QKF327668:QKG327669 QUB327668:QUC327669 RDX327668:RDY327669 RNT327668:RNU327669 RXP327668:RXQ327669 SHL327668:SHM327669 SRH327668:SRI327669 TBD327668:TBE327669 TKZ327668:TLA327669 TUV327668:TUW327669 UER327668:UES327669 UON327668:UOO327669 UYJ327668:UYK327669 VIF327668:VIG327669 VSB327668:VSC327669 WBX327668:WBY327669 WLT327668:WLU327669 WVP327668:WVQ327669 H393204:I393205 JD393204:JE393205 SZ393204:TA393205 ACV393204:ACW393205 AMR393204:AMS393205 AWN393204:AWO393205 BGJ393204:BGK393205 BQF393204:BQG393205 CAB393204:CAC393205 CJX393204:CJY393205 CTT393204:CTU393205 DDP393204:DDQ393205 DNL393204:DNM393205 DXH393204:DXI393205 EHD393204:EHE393205 EQZ393204:ERA393205 FAV393204:FAW393205 FKR393204:FKS393205 FUN393204:FUO393205 GEJ393204:GEK393205 GOF393204:GOG393205 GYB393204:GYC393205 HHX393204:HHY393205 HRT393204:HRU393205 IBP393204:IBQ393205 ILL393204:ILM393205 IVH393204:IVI393205 JFD393204:JFE393205 JOZ393204:JPA393205 JYV393204:JYW393205 KIR393204:KIS393205 KSN393204:KSO393205 LCJ393204:LCK393205 LMF393204:LMG393205 LWB393204:LWC393205 MFX393204:MFY393205 MPT393204:MPU393205 MZP393204:MZQ393205 NJL393204:NJM393205 NTH393204:NTI393205 ODD393204:ODE393205 OMZ393204:ONA393205 OWV393204:OWW393205 PGR393204:PGS393205 PQN393204:PQO393205 QAJ393204:QAK393205 QKF393204:QKG393205 QUB393204:QUC393205 RDX393204:RDY393205 RNT393204:RNU393205 RXP393204:RXQ393205 SHL393204:SHM393205 SRH393204:SRI393205 TBD393204:TBE393205 TKZ393204:TLA393205 TUV393204:TUW393205 UER393204:UES393205 UON393204:UOO393205 UYJ393204:UYK393205 VIF393204:VIG393205 VSB393204:VSC393205 WBX393204:WBY393205 WLT393204:WLU393205 WVP393204:WVQ393205 H458740:I458741 JD458740:JE458741 SZ458740:TA458741 ACV458740:ACW458741 AMR458740:AMS458741 AWN458740:AWO458741 BGJ458740:BGK458741 BQF458740:BQG458741 CAB458740:CAC458741 CJX458740:CJY458741 CTT458740:CTU458741 DDP458740:DDQ458741 DNL458740:DNM458741 DXH458740:DXI458741 EHD458740:EHE458741 EQZ458740:ERA458741 FAV458740:FAW458741 FKR458740:FKS458741 FUN458740:FUO458741 GEJ458740:GEK458741 GOF458740:GOG458741 GYB458740:GYC458741 HHX458740:HHY458741 HRT458740:HRU458741 IBP458740:IBQ458741 ILL458740:ILM458741 IVH458740:IVI458741 JFD458740:JFE458741 JOZ458740:JPA458741 JYV458740:JYW458741 KIR458740:KIS458741 KSN458740:KSO458741 LCJ458740:LCK458741 LMF458740:LMG458741 LWB458740:LWC458741 MFX458740:MFY458741 MPT458740:MPU458741 MZP458740:MZQ458741 NJL458740:NJM458741 NTH458740:NTI458741 ODD458740:ODE458741 OMZ458740:ONA458741 OWV458740:OWW458741 PGR458740:PGS458741 PQN458740:PQO458741 QAJ458740:QAK458741 QKF458740:QKG458741 QUB458740:QUC458741 RDX458740:RDY458741 RNT458740:RNU458741 RXP458740:RXQ458741 SHL458740:SHM458741 SRH458740:SRI458741 TBD458740:TBE458741 TKZ458740:TLA458741 TUV458740:TUW458741 UER458740:UES458741 UON458740:UOO458741 UYJ458740:UYK458741 VIF458740:VIG458741 VSB458740:VSC458741 WBX458740:WBY458741 WLT458740:WLU458741 WVP458740:WVQ458741 H524276:I524277 JD524276:JE524277 SZ524276:TA524277 ACV524276:ACW524277 AMR524276:AMS524277 AWN524276:AWO524277 BGJ524276:BGK524277 BQF524276:BQG524277 CAB524276:CAC524277 CJX524276:CJY524277 CTT524276:CTU524277 DDP524276:DDQ524277 DNL524276:DNM524277 DXH524276:DXI524277 EHD524276:EHE524277 EQZ524276:ERA524277 FAV524276:FAW524277 FKR524276:FKS524277 FUN524276:FUO524277 GEJ524276:GEK524277 GOF524276:GOG524277 GYB524276:GYC524277 HHX524276:HHY524277 HRT524276:HRU524277 IBP524276:IBQ524277 ILL524276:ILM524277 IVH524276:IVI524277 JFD524276:JFE524277 JOZ524276:JPA524277 JYV524276:JYW524277 KIR524276:KIS524277 KSN524276:KSO524277 LCJ524276:LCK524277 LMF524276:LMG524277 LWB524276:LWC524277 MFX524276:MFY524277 MPT524276:MPU524277 MZP524276:MZQ524277 NJL524276:NJM524277 NTH524276:NTI524277 ODD524276:ODE524277 OMZ524276:ONA524277 OWV524276:OWW524277 PGR524276:PGS524277 PQN524276:PQO524277 QAJ524276:QAK524277 QKF524276:QKG524277 QUB524276:QUC524277 RDX524276:RDY524277 RNT524276:RNU524277 RXP524276:RXQ524277 SHL524276:SHM524277 SRH524276:SRI524277 TBD524276:TBE524277 TKZ524276:TLA524277 TUV524276:TUW524277 UER524276:UES524277 UON524276:UOO524277 UYJ524276:UYK524277 VIF524276:VIG524277 VSB524276:VSC524277 WBX524276:WBY524277 WLT524276:WLU524277 WVP524276:WVQ524277 H589812:I589813 JD589812:JE589813 SZ589812:TA589813 ACV589812:ACW589813 AMR589812:AMS589813 AWN589812:AWO589813 BGJ589812:BGK589813 BQF589812:BQG589813 CAB589812:CAC589813 CJX589812:CJY589813 CTT589812:CTU589813 DDP589812:DDQ589813 DNL589812:DNM589813 DXH589812:DXI589813 EHD589812:EHE589813 EQZ589812:ERA589813 FAV589812:FAW589813 FKR589812:FKS589813 FUN589812:FUO589813 GEJ589812:GEK589813 GOF589812:GOG589813 GYB589812:GYC589813 HHX589812:HHY589813 HRT589812:HRU589813 IBP589812:IBQ589813 ILL589812:ILM589813 IVH589812:IVI589813 JFD589812:JFE589813 JOZ589812:JPA589813 JYV589812:JYW589813 KIR589812:KIS589813 KSN589812:KSO589813 LCJ589812:LCK589813 LMF589812:LMG589813 LWB589812:LWC589813 MFX589812:MFY589813 MPT589812:MPU589813 MZP589812:MZQ589813 NJL589812:NJM589813 NTH589812:NTI589813 ODD589812:ODE589813 OMZ589812:ONA589813 OWV589812:OWW589813 PGR589812:PGS589813 PQN589812:PQO589813 QAJ589812:QAK589813 QKF589812:QKG589813 QUB589812:QUC589813 RDX589812:RDY589813 RNT589812:RNU589813 RXP589812:RXQ589813 SHL589812:SHM589813 SRH589812:SRI589813 TBD589812:TBE589813 TKZ589812:TLA589813 TUV589812:TUW589813 UER589812:UES589813 UON589812:UOO589813 UYJ589812:UYK589813 VIF589812:VIG589813 VSB589812:VSC589813 WBX589812:WBY589813 WLT589812:WLU589813 WVP589812:WVQ589813 H655348:I655349 JD655348:JE655349 SZ655348:TA655349 ACV655348:ACW655349 AMR655348:AMS655349 AWN655348:AWO655349 BGJ655348:BGK655349 BQF655348:BQG655349 CAB655348:CAC655349 CJX655348:CJY655349 CTT655348:CTU655349 DDP655348:DDQ655349 DNL655348:DNM655349 DXH655348:DXI655349 EHD655348:EHE655349 EQZ655348:ERA655349 FAV655348:FAW655349 FKR655348:FKS655349 FUN655348:FUO655349 GEJ655348:GEK655349 GOF655348:GOG655349 GYB655348:GYC655349 HHX655348:HHY655349 HRT655348:HRU655349 IBP655348:IBQ655349 ILL655348:ILM655349 IVH655348:IVI655349 JFD655348:JFE655349 JOZ655348:JPA655349 JYV655348:JYW655349 KIR655348:KIS655349 KSN655348:KSO655349 LCJ655348:LCK655349 LMF655348:LMG655349 LWB655348:LWC655349 MFX655348:MFY655349 MPT655348:MPU655349 MZP655348:MZQ655349 NJL655348:NJM655349 NTH655348:NTI655349 ODD655348:ODE655349 OMZ655348:ONA655349 OWV655348:OWW655349 PGR655348:PGS655349 PQN655348:PQO655349 QAJ655348:QAK655349 QKF655348:QKG655349 QUB655348:QUC655349 RDX655348:RDY655349 RNT655348:RNU655349 RXP655348:RXQ655349 SHL655348:SHM655349 SRH655348:SRI655349 TBD655348:TBE655349 TKZ655348:TLA655349 TUV655348:TUW655349 UER655348:UES655349 UON655348:UOO655349 UYJ655348:UYK655349 VIF655348:VIG655349 VSB655348:VSC655349 WBX655348:WBY655349 WLT655348:WLU655349 WVP655348:WVQ655349 H720884:I720885 JD720884:JE720885 SZ720884:TA720885 ACV720884:ACW720885 AMR720884:AMS720885 AWN720884:AWO720885 BGJ720884:BGK720885 BQF720884:BQG720885 CAB720884:CAC720885 CJX720884:CJY720885 CTT720884:CTU720885 DDP720884:DDQ720885 DNL720884:DNM720885 DXH720884:DXI720885 EHD720884:EHE720885 EQZ720884:ERA720885 FAV720884:FAW720885 FKR720884:FKS720885 FUN720884:FUO720885 GEJ720884:GEK720885 GOF720884:GOG720885 GYB720884:GYC720885 HHX720884:HHY720885 HRT720884:HRU720885 IBP720884:IBQ720885 ILL720884:ILM720885 IVH720884:IVI720885 JFD720884:JFE720885 JOZ720884:JPA720885 JYV720884:JYW720885 KIR720884:KIS720885 KSN720884:KSO720885 LCJ720884:LCK720885 LMF720884:LMG720885 LWB720884:LWC720885 MFX720884:MFY720885 MPT720884:MPU720885 MZP720884:MZQ720885 NJL720884:NJM720885 NTH720884:NTI720885 ODD720884:ODE720885 OMZ720884:ONA720885 OWV720884:OWW720885 PGR720884:PGS720885 PQN720884:PQO720885 QAJ720884:QAK720885 QKF720884:QKG720885 QUB720884:QUC720885 RDX720884:RDY720885 RNT720884:RNU720885 RXP720884:RXQ720885 SHL720884:SHM720885 SRH720884:SRI720885 TBD720884:TBE720885 TKZ720884:TLA720885 TUV720884:TUW720885 UER720884:UES720885 UON720884:UOO720885 UYJ720884:UYK720885 VIF720884:VIG720885 VSB720884:VSC720885 WBX720884:WBY720885 WLT720884:WLU720885 WVP720884:WVQ720885 H786420:I786421 JD786420:JE786421 SZ786420:TA786421 ACV786420:ACW786421 AMR786420:AMS786421 AWN786420:AWO786421 BGJ786420:BGK786421 BQF786420:BQG786421 CAB786420:CAC786421 CJX786420:CJY786421 CTT786420:CTU786421 DDP786420:DDQ786421 DNL786420:DNM786421 DXH786420:DXI786421 EHD786420:EHE786421 EQZ786420:ERA786421 FAV786420:FAW786421 FKR786420:FKS786421 FUN786420:FUO786421 GEJ786420:GEK786421 GOF786420:GOG786421 GYB786420:GYC786421 HHX786420:HHY786421 HRT786420:HRU786421 IBP786420:IBQ786421 ILL786420:ILM786421 IVH786420:IVI786421 JFD786420:JFE786421 JOZ786420:JPA786421 JYV786420:JYW786421 KIR786420:KIS786421 KSN786420:KSO786421 LCJ786420:LCK786421 LMF786420:LMG786421 LWB786420:LWC786421 MFX786420:MFY786421 MPT786420:MPU786421 MZP786420:MZQ786421 NJL786420:NJM786421 NTH786420:NTI786421 ODD786420:ODE786421 OMZ786420:ONA786421 OWV786420:OWW786421 PGR786420:PGS786421 PQN786420:PQO786421 QAJ786420:QAK786421 QKF786420:QKG786421 QUB786420:QUC786421 RDX786420:RDY786421 RNT786420:RNU786421 RXP786420:RXQ786421 SHL786420:SHM786421 SRH786420:SRI786421 TBD786420:TBE786421 TKZ786420:TLA786421 TUV786420:TUW786421 UER786420:UES786421 UON786420:UOO786421 UYJ786420:UYK786421 VIF786420:VIG786421 VSB786420:VSC786421 WBX786420:WBY786421 WLT786420:WLU786421 WVP786420:WVQ786421 H851956:I851957 JD851956:JE851957 SZ851956:TA851957 ACV851956:ACW851957 AMR851956:AMS851957 AWN851956:AWO851957 BGJ851956:BGK851957 BQF851956:BQG851957 CAB851956:CAC851957 CJX851956:CJY851957 CTT851956:CTU851957 DDP851956:DDQ851957 DNL851956:DNM851957 DXH851956:DXI851957 EHD851956:EHE851957 EQZ851956:ERA851957 FAV851956:FAW851957 FKR851956:FKS851957 FUN851956:FUO851957 GEJ851956:GEK851957 GOF851956:GOG851957 GYB851956:GYC851957 HHX851956:HHY851957 HRT851956:HRU851957 IBP851956:IBQ851957 ILL851956:ILM851957 IVH851956:IVI851957 JFD851956:JFE851957 JOZ851956:JPA851957 JYV851956:JYW851957 KIR851956:KIS851957 KSN851956:KSO851957 LCJ851956:LCK851957 LMF851956:LMG851957 LWB851956:LWC851957 MFX851956:MFY851957 MPT851956:MPU851957 MZP851956:MZQ851957 NJL851956:NJM851957 NTH851956:NTI851957 ODD851956:ODE851957 OMZ851956:ONA851957 OWV851956:OWW851957 PGR851956:PGS851957 PQN851956:PQO851957 QAJ851956:QAK851957 QKF851956:QKG851957 QUB851956:QUC851957 RDX851956:RDY851957 RNT851956:RNU851957 RXP851956:RXQ851957 SHL851956:SHM851957 SRH851956:SRI851957 TBD851956:TBE851957 TKZ851956:TLA851957 TUV851956:TUW851957 UER851956:UES851957 UON851956:UOO851957 UYJ851956:UYK851957 VIF851956:VIG851957 VSB851956:VSC851957 WBX851956:WBY851957 WLT851956:WLU851957 WVP851956:WVQ851957 H917492:I917493 JD917492:JE917493 SZ917492:TA917493 ACV917492:ACW917493 AMR917492:AMS917493 AWN917492:AWO917493 BGJ917492:BGK917493 BQF917492:BQG917493 CAB917492:CAC917493 CJX917492:CJY917493 CTT917492:CTU917493 DDP917492:DDQ917493 DNL917492:DNM917493 DXH917492:DXI917493 EHD917492:EHE917493 EQZ917492:ERA917493 FAV917492:FAW917493 FKR917492:FKS917493 FUN917492:FUO917493 GEJ917492:GEK917493 GOF917492:GOG917493 GYB917492:GYC917493 HHX917492:HHY917493 HRT917492:HRU917493 IBP917492:IBQ917493 ILL917492:ILM917493 IVH917492:IVI917493 JFD917492:JFE917493 JOZ917492:JPA917493 JYV917492:JYW917493 KIR917492:KIS917493 KSN917492:KSO917493 LCJ917492:LCK917493 LMF917492:LMG917493 LWB917492:LWC917493 MFX917492:MFY917493 MPT917492:MPU917493 MZP917492:MZQ917493 NJL917492:NJM917493 NTH917492:NTI917493 ODD917492:ODE917493 OMZ917492:ONA917493 OWV917492:OWW917493 PGR917492:PGS917493 PQN917492:PQO917493 QAJ917492:QAK917493 QKF917492:QKG917493 QUB917492:QUC917493 RDX917492:RDY917493 RNT917492:RNU917493 RXP917492:RXQ917493 SHL917492:SHM917493 SRH917492:SRI917493 TBD917492:TBE917493 TKZ917492:TLA917493 TUV917492:TUW917493 UER917492:UES917493 UON917492:UOO917493 UYJ917492:UYK917493 VIF917492:VIG917493 VSB917492:VSC917493 WBX917492:WBY917493 WLT917492:WLU917493 WVP917492:WVQ917493 H983028:I983029 JD983028:JE983029 SZ983028:TA983029 ACV983028:ACW983029 AMR983028:AMS983029 AWN983028:AWO983029 BGJ983028:BGK983029 BQF983028:BQG983029 CAB983028:CAC983029 CJX983028:CJY983029 CTT983028:CTU983029 DDP983028:DDQ983029 DNL983028:DNM983029 DXH983028:DXI983029 EHD983028:EHE983029 EQZ983028:ERA983029 FAV983028:FAW983029 FKR983028:FKS983029 FUN983028:FUO983029 GEJ983028:GEK983029 GOF983028:GOG983029 GYB983028:GYC983029 HHX983028:HHY983029 HRT983028:HRU983029 IBP983028:IBQ983029 ILL983028:ILM983029 IVH983028:IVI983029 JFD983028:JFE983029 JOZ983028:JPA983029 JYV983028:JYW983029 KIR983028:KIS983029 KSN983028:KSO983029 LCJ983028:LCK983029 LMF983028:LMG983029 LWB983028:LWC983029 MFX983028:MFY983029 MPT983028:MPU983029 MZP983028:MZQ983029 NJL983028:NJM983029 NTH983028:NTI983029 ODD983028:ODE983029 OMZ983028:ONA983029 OWV983028:OWW983029 PGR983028:PGS983029 PQN983028:PQO983029 QAJ983028:QAK983029 QKF983028:QKG983029 QUB983028:QUC983029 RDX983028:RDY983029 RNT983028:RNU983029 RXP983028:RXQ983029 SHL983028:SHM983029 SRH983028:SRI983029 TBD983028:TBE983029 TKZ983028:TLA983029 TUV983028:TUW983029 UER983028:UES983029 UON983028:UOO983029 UYJ983028:UYK983029 VIF983028:VIG983029 VSB983028:VSC983029 WBX983028:WBY983029 WLT983028:WLU983029 WVP983028:WVQ983029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formula1>999999999999</formula1>
    </dataValidation>
    <dataValidation type="whole" operator="notEqual" allowBlank="1" showInputMessage="1" showErrorMessage="1" errorTitle="Incorrect entry" error="You can enter only whole numbers" sqref="H14:I14 H88:I100 H53:I53 H25:I34 H64:I65 H102:I104 H72:I72 H69:I69 H76:I76 H79:I80 H84:I86 H61:I61">
      <formula1>999999999999</formula1>
    </dataValidation>
    <dataValidation type="whole" operator="greaterThanOrEqual" allowBlank="1" showInputMessage="1" showErrorMessage="1" errorTitle="Incorrect entry" error="You can enter only positive whole numbers" sqref="H70:I71 H77:I78 H7:I13 H73:I74 H62:I63 H35:I52 H15:I24 H81:I82 H54:I60 H66:I67">
      <formula1>0</formula1>
    </dataValidation>
  </dataValidations>
  <pageMargins left="0.75" right="0.17" top="1" bottom="1" header="0.5" footer="0.5"/>
  <pageSetup paperSize="9" scale="8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view="pageBreakPreview" topLeftCell="A46" zoomScale="110" zoomScaleNormal="100" workbookViewId="0">
      <selection activeCell="A15" sqref="A15:F15"/>
    </sheetView>
  </sheetViews>
  <sheetFormatPr defaultColWidth="9.140625" defaultRowHeight="12.75" x14ac:dyDescent="0.2"/>
  <cols>
    <col min="1" max="6" width="9.140625" style="11"/>
    <col min="7" max="7" width="9.140625" style="23"/>
    <col min="8" max="9" width="18.140625" style="55" customWidth="1"/>
    <col min="10" max="16384" width="9.140625" style="11"/>
  </cols>
  <sheetData>
    <row r="1" spans="1:9" x14ac:dyDescent="0.2">
      <c r="A1" s="251" t="s">
        <v>276</v>
      </c>
      <c r="B1" s="279"/>
      <c r="C1" s="279"/>
      <c r="D1" s="279"/>
      <c r="E1" s="279"/>
      <c r="F1" s="279"/>
      <c r="G1" s="279"/>
      <c r="H1" s="279"/>
      <c r="I1" s="279"/>
    </row>
    <row r="2" spans="1:9" x14ac:dyDescent="0.2">
      <c r="A2" s="250" t="s">
        <v>523</v>
      </c>
      <c r="B2" s="209"/>
      <c r="C2" s="209"/>
      <c r="D2" s="209"/>
      <c r="E2" s="209"/>
      <c r="F2" s="209"/>
      <c r="G2" s="209"/>
      <c r="H2" s="209"/>
      <c r="I2" s="209"/>
    </row>
    <row r="3" spans="1:9" x14ac:dyDescent="0.2">
      <c r="A3" s="281" t="s">
        <v>277</v>
      </c>
      <c r="B3" s="282"/>
      <c r="C3" s="282"/>
      <c r="D3" s="282"/>
      <c r="E3" s="282"/>
      <c r="F3" s="282"/>
      <c r="G3" s="282"/>
      <c r="H3" s="282"/>
      <c r="I3" s="282"/>
    </row>
    <row r="4" spans="1:9" x14ac:dyDescent="0.2">
      <c r="A4" s="280" t="s">
        <v>521</v>
      </c>
      <c r="B4" s="216"/>
      <c r="C4" s="216"/>
      <c r="D4" s="216"/>
      <c r="E4" s="216"/>
      <c r="F4" s="216"/>
      <c r="G4" s="216"/>
      <c r="H4" s="216"/>
      <c r="I4" s="217"/>
    </row>
    <row r="5" spans="1:9" ht="23.25" thickBot="1" x14ac:dyDescent="0.25">
      <c r="A5" s="283" t="s">
        <v>278</v>
      </c>
      <c r="B5" s="284"/>
      <c r="C5" s="284"/>
      <c r="D5" s="284"/>
      <c r="E5" s="284"/>
      <c r="F5" s="285"/>
      <c r="G5" s="13" t="s">
        <v>279</v>
      </c>
      <c r="H5" s="46" t="s">
        <v>280</v>
      </c>
      <c r="I5" s="46" t="s">
        <v>281</v>
      </c>
    </row>
    <row r="6" spans="1:9" x14ac:dyDescent="0.2">
      <c r="A6" s="286">
        <v>1</v>
      </c>
      <c r="B6" s="287"/>
      <c r="C6" s="287"/>
      <c r="D6" s="287"/>
      <c r="E6" s="287"/>
      <c r="F6" s="288"/>
      <c r="G6" s="20">
        <v>2</v>
      </c>
      <c r="H6" s="20" t="s">
        <v>282</v>
      </c>
      <c r="I6" s="20" t="s">
        <v>283</v>
      </c>
    </row>
    <row r="7" spans="1:9" x14ac:dyDescent="0.2">
      <c r="A7" s="258" t="s">
        <v>284</v>
      </c>
      <c r="B7" s="259"/>
      <c r="C7" s="259"/>
      <c r="D7" s="259"/>
      <c r="E7" s="259"/>
      <c r="F7" s="259"/>
      <c r="G7" s="259"/>
      <c r="H7" s="259"/>
      <c r="I7" s="260"/>
    </row>
    <row r="8" spans="1:9" ht="12.75" customHeight="1" x14ac:dyDescent="0.2">
      <c r="A8" s="261" t="s">
        <v>285</v>
      </c>
      <c r="B8" s="262"/>
      <c r="C8" s="262"/>
      <c r="D8" s="262"/>
      <c r="E8" s="262"/>
      <c r="F8" s="263"/>
      <c r="G8" s="21">
        <v>1</v>
      </c>
      <c r="H8" s="47">
        <v>15612325</v>
      </c>
      <c r="I8" s="47">
        <v>-328516676</v>
      </c>
    </row>
    <row r="9" spans="1:9" ht="12.75" customHeight="1" x14ac:dyDescent="0.2">
      <c r="A9" s="276" t="s">
        <v>286</v>
      </c>
      <c r="B9" s="277"/>
      <c r="C9" s="277"/>
      <c r="D9" s="277"/>
      <c r="E9" s="277"/>
      <c r="F9" s="278"/>
      <c r="G9" s="17">
        <v>2</v>
      </c>
      <c r="H9" s="48">
        <f>H10+H11+H12+H13+H14+H15+H16+H17</f>
        <v>406491110</v>
      </c>
      <c r="I9" s="48">
        <f>I10+I11+I12+I13+I14+I15+I16+I17</f>
        <v>536140272</v>
      </c>
    </row>
    <row r="10" spans="1:9" ht="12.75" customHeight="1" x14ac:dyDescent="0.2">
      <c r="A10" s="273" t="s">
        <v>287</v>
      </c>
      <c r="B10" s="274"/>
      <c r="C10" s="274"/>
      <c r="D10" s="274"/>
      <c r="E10" s="274"/>
      <c r="F10" s="275"/>
      <c r="G10" s="22">
        <v>3</v>
      </c>
      <c r="H10" s="49">
        <v>389698781</v>
      </c>
      <c r="I10" s="49">
        <v>403235147</v>
      </c>
    </row>
    <row r="11" spans="1:9" ht="31.15" customHeight="1" x14ac:dyDescent="0.2">
      <c r="A11" s="273" t="s">
        <v>288</v>
      </c>
      <c r="B11" s="274"/>
      <c r="C11" s="274"/>
      <c r="D11" s="274"/>
      <c r="E11" s="274"/>
      <c r="F11" s="275"/>
      <c r="G11" s="22">
        <v>4</v>
      </c>
      <c r="H11" s="49">
        <v>23245000</v>
      </c>
      <c r="I11" s="49">
        <v>92276000</v>
      </c>
    </row>
    <row r="12" spans="1:9" ht="28.15" customHeight="1" x14ac:dyDescent="0.2">
      <c r="A12" s="273" t="s">
        <v>289</v>
      </c>
      <c r="B12" s="274"/>
      <c r="C12" s="274"/>
      <c r="D12" s="274"/>
      <c r="E12" s="274"/>
      <c r="F12" s="275"/>
      <c r="G12" s="22">
        <v>5</v>
      </c>
      <c r="H12" s="49">
        <v>0</v>
      </c>
      <c r="I12" s="49">
        <v>0</v>
      </c>
    </row>
    <row r="13" spans="1:9" ht="12.75" customHeight="1" x14ac:dyDescent="0.2">
      <c r="A13" s="273" t="s">
        <v>290</v>
      </c>
      <c r="B13" s="274"/>
      <c r="C13" s="274"/>
      <c r="D13" s="274"/>
      <c r="E13" s="274"/>
      <c r="F13" s="275"/>
      <c r="G13" s="22">
        <v>6</v>
      </c>
      <c r="H13" s="49">
        <v>-108464000</v>
      </c>
      <c r="I13" s="49">
        <v>-86789000</v>
      </c>
    </row>
    <row r="14" spans="1:9" ht="12.75" customHeight="1" x14ac:dyDescent="0.2">
      <c r="A14" s="273" t="s">
        <v>291</v>
      </c>
      <c r="B14" s="274"/>
      <c r="C14" s="274"/>
      <c r="D14" s="274"/>
      <c r="E14" s="274"/>
      <c r="F14" s="275"/>
      <c r="G14" s="22">
        <v>7</v>
      </c>
      <c r="H14" s="49">
        <v>174199000</v>
      </c>
      <c r="I14" s="49">
        <v>185759000</v>
      </c>
    </row>
    <row r="15" spans="1:9" ht="12.75" customHeight="1" x14ac:dyDescent="0.2">
      <c r="A15" s="273" t="s">
        <v>292</v>
      </c>
      <c r="B15" s="274"/>
      <c r="C15" s="274"/>
      <c r="D15" s="274"/>
      <c r="E15" s="274"/>
      <c r="F15" s="275"/>
      <c r="G15" s="22">
        <v>8</v>
      </c>
      <c r="H15" s="49">
        <v>-14119553</v>
      </c>
      <c r="I15" s="49">
        <v>-23250428</v>
      </c>
    </row>
    <row r="16" spans="1:9" ht="12.75" customHeight="1" x14ac:dyDescent="0.2">
      <c r="A16" s="273" t="s">
        <v>293</v>
      </c>
      <c r="B16" s="274"/>
      <c r="C16" s="274"/>
      <c r="D16" s="274"/>
      <c r="E16" s="274"/>
      <c r="F16" s="275"/>
      <c r="G16" s="22">
        <v>9</v>
      </c>
      <c r="H16" s="49">
        <v>1697000</v>
      </c>
      <c r="I16" s="49">
        <v>14127903</v>
      </c>
    </row>
    <row r="17" spans="1:9" ht="27.6" customHeight="1" x14ac:dyDescent="0.2">
      <c r="A17" s="273" t="s">
        <v>294</v>
      </c>
      <c r="B17" s="274"/>
      <c r="C17" s="274"/>
      <c r="D17" s="274"/>
      <c r="E17" s="274"/>
      <c r="F17" s="275"/>
      <c r="G17" s="22">
        <v>10</v>
      </c>
      <c r="H17" s="49">
        <v>-59765118</v>
      </c>
      <c r="I17" s="49">
        <v>-49218350</v>
      </c>
    </row>
    <row r="18" spans="1:9" ht="29.45" customHeight="1" x14ac:dyDescent="0.2">
      <c r="A18" s="252" t="s">
        <v>295</v>
      </c>
      <c r="B18" s="253"/>
      <c r="C18" s="253"/>
      <c r="D18" s="253"/>
      <c r="E18" s="253"/>
      <c r="F18" s="254"/>
      <c r="G18" s="17">
        <v>11</v>
      </c>
      <c r="H18" s="48">
        <f>H8+H9</f>
        <v>422103435</v>
      </c>
      <c r="I18" s="48">
        <f>I8+I9</f>
        <v>207623596</v>
      </c>
    </row>
    <row r="19" spans="1:9" ht="12.75" customHeight="1" x14ac:dyDescent="0.2">
      <c r="A19" s="276" t="s">
        <v>296</v>
      </c>
      <c r="B19" s="277"/>
      <c r="C19" s="277"/>
      <c r="D19" s="277"/>
      <c r="E19" s="277"/>
      <c r="F19" s="278"/>
      <c r="G19" s="17">
        <v>12</v>
      </c>
      <c r="H19" s="48">
        <f>H20+H21+H22+H23</f>
        <v>-42109000</v>
      </c>
      <c r="I19" s="48">
        <f>I20+I21+I22+I23</f>
        <v>-242448000</v>
      </c>
    </row>
    <row r="20" spans="1:9" ht="12.75" customHeight="1" x14ac:dyDescent="0.2">
      <c r="A20" s="273" t="s">
        <v>297</v>
      </c>
      <c r="B20" s="274"/>
      <c r="C20" s="274"/>
      <c r="D20" s="274"/>
      <c r="E20" s="274"/>
      <c r="F20" s="275"/>
      <c r="G20" s="22">
        <v>13</v>
      </c>
      <c r="H20" s="49">
        <v>22188000</v>
      </c>
      <c r="I20" s="49">
        <v>113798000</v>
      </c>
    </row>
    <row r="21" spans="1:9" ht="12.75" customHeight="1" x14ac:dyDescent="0.2">
      <c r="A21" s="273" t="s">
        <v>298</v>
      </c>
      <c r="B21" s="274"/>
      <c r="C21" s="274"/>
      <c r="D21" s="274"/>
      <c r="E21" s="274"/>
      <c r="F21" s="275"/>
      <c r="G21" s="22">
        <v>14</v>
      </c>
      <c r="H21" s="49">
        <v>-162367000</v>
      </c>
      <c r="I21" s="49">
        <v>-371566000</v>
      </c>
    </row>
    <row r="22" spans="1:9" ht="12.75" customHeight="1" x14ac:dyDescent="0.2">
      <c r="A22" s="273" t="s">
        <v>299</v>
      </c>
      <c r="B22" s="274"/>
      <c r="C22" s="274"/>
      <c r="D22" s="274"/>
      <c r="E22" s="274"/>
      <c r="F22" s="275"/>
      <c r="G22" s="22">
        <v>15</v>
      </c>
      <c r="H22" s="49">
        <v>98070000</v>
      </c>
      <c r="I22" s="49">
        <v>15320000</v>
      </c>
    </row>
    <row r="23" spans="1:9" ht="12.75" customHeight="1" x14ac:dyDescent="0.2">
      <c r="A23" s="273" t="s">
        <v>300</v>
      </c>
      <c r="B23" s="274"/>
      <c r="C23" s="274"/>
      <c r="D23" s="274"/>
      <c r="E23" s="274"/>
      <c r="F23" s="275"/>
      <c r="G23" s="22">
        <v>16</v>
      </c>
      <c r="H23" s="49">
        <v>0</v>
      </c>
      <c r="I23" s="49">
        <v>0</v>
      </c>
    </row>
    <row r="24" spans="1:9" ht="12.75" customHeight="1" x14ac:dyDescent="0.2">
      <c r="A24" s="252" t="s">
        <v>301</v>
      </c>
      <c r="B24" s="253"/>
      <c r="C24" s="253"/>
      <c r="D24" s="253"/>
      <c r="E24" s="253"/>
      <c r="F24" s="254"/>
      <c r="G24" s="17">
        <v>17</v>
      </c>
      <c r="H24" s="48">
        <f>H18+H19</f>
        <v>379994435</v>
      </c>
      <c r="I24" s="48">
        <f>I18+I19</f>
        <v>-34824404</v>
      </c>
    </row>
    <row r="25" spans="1:9" ht="12.75" customHeight="1" x14ac:dyDescent="0.2">
      <c r="A25" s="264" t="s">
        <v>302</v>
      </c>
      <c r="B25" s="265"/>
      <c r="C25" s="265"/>
      <c r="D25" s="265"/>
      <c r="E25" s="265"/>
      <c r="F25" s="266"/>
      <c r="G25" s="22">
        <v>18</v>
      </c>
      <c r="H25" s="49">
        <v>-165149000</v>
      </c>
      <c r="I25" s="49">
        <v>-174701000</v>
      </c>
    </row>
    <row r="26" spans="1:9" ht="12.75" customHeight="1" x14ac:dyDescent="0.2">
      <c r="A26" s="264" t="s">
        <v>303</v>
      </c>
      <c r="B26" s="265"/>
      <c r="C26" s="265"/>
      <c r="D26" s="265"/>
      <c r="E26" s="265"/>
      <c r="F26" s="266"/>
      <c r="G26" s="22">
        <v>19</v>
      </c>
      <c r="H26" s="49">
        <v>-27917567</v>
      </c>
      <c r="I26" s="49">
        <v>-24743000</v>
      </c>
    </row>
    <row r="27" spans="1:9" ht="28.9" customHeight="1" x14ac:dyDescent="0.2">
      <c r="A27" s="255" t="s">
        <v>304</v>
      </c>
      <c r="B27" s="256"/>
      <c r="C27" s="256"/>
      <c r="D27" s="256"/>
      <c r="E27" s="256"/>
      <c r="F27" s="257"/>
      <c r="G27" s="18">
        <v>20</v>
      </c>
      <c r="H27" s="50">
        <f>H24+H25+H26</f>
        <v>186927868</v>
      </c>
      <c r="I27" s="50">
        <f>I24+I25+I26</f>
        <v>-234268404</v>
      </c>
    </row>
    <row r="28" spans="1:9" x14ac:dyDescent="0.2">
      <c r="A28" s="258" t="s">
        <v>305</v>
      </c>
      <c r="B28" s="259"/>
      <c r="C28" s="259"/>
      <c r="D28" s="259"/>
      <c r="E28" s="259"/>
      <c r="F28" s="259"/>
      <c r="G28" s="259"/>
      <c r="H28" s="259"/>
      <c r="I28" s="260"/>
    </row>
    <row r="29" spans="1:9" ht="23.45" customHeight="1" x14ac:dyDescent="0.2">
      <c r="A29" s="261" t="s">
        <v>306</v>
      </c>
      <c r="B29" s="262"/>
      <c r="C29" s="262"/>
      <c r="D29" s="262"/>
      <c r="E29" s="262"/>
      <c r="F29" s="263"/>
      <c r="G29" s="21">
        <v>21</v>
      </c>
      <c r="H29" s="51">
        <v>0</v>
      </c>
      <c r="I29" s="51">
        <v>21180000</v>
      </c>
    </row>
    <row r="30" spans="1:9" ht="12.75" customHeight="1" x14ac:dyDescent="0.2">
      <c r="A30" s="264" t="s">
        <v>307</v>
      </c>
      <c r="B30" s="265"/>
      <c r="C30" s="265"/>
      <c r="D30" s="265"/>
      <c r="E30" s="265"/>
      <c r="F30" s="266"/>
      <c r="G30" s="22">
        <v>22</v>
      </c>
      <c r="H30" s="52">
        <v>0</v>
      </c>
      <c r="I30" s="52">
        <v>0</v>
      </c>
    </row>
    <row r="31" spans="1:9" ht="12.75" customHeight="1" x14ac:dyDescent="0.2">
      <c r="A31" s="264" t="s">
        <v>308</v>
      </c>
      <c r="B31" s="265"/>
      <c r="C31" s="265"/>
      <c r="D31" s="265"/>
      <c r="E31" s="265"/>
      <c r="F31" s="266"/>
      <c r="G31" s="22">
        <v>23</v>
      </c>
      <c r="H31" s="52">
        <v>111515000</v>
      </c>
      <c r="I31" s="52">
        <v>87524000</v>
      </c>
    </row>
    <row r="32" spans="1:9" ht="12.75" customHeight="1" x14ac:dyDescent="0.2">
      <c r="A32" s="264" t="s">
        <v>309</v>
      </c>
      <c r="B32" s="265"/>
      <c r="C32" s="265"/>
      <c r="D32" s="265"/>
      <c r="E32" s="265"/>
      <c r="F32" s="266"/>
      <c r="G32" s="22">
        <v>24</v>
      </c>
      <c r="H32" s="52">
        <v>45104</v>
      </c>
      <c r="I32" s="52">
        <v>0</v>
      </c>
    </row>
    <row r="33" spans="1:9" ht="12.75" customHeight="1" x14ac:dyDescent="0.2">
      <c r="A33" s="264" t="s">
        <v>310</v>
      </c>
      <c r="B33" s="265"/>
      <c r="C33" s="265"/>
      <c r="D33" s="265"/>
      <c r="E33" s="265"/>
      <c r="F33" s="266"/>
      <c r="G33" s="22">
        <v>25</v>
      </c>
      <c r="H33" s="52">
        <v>0</v>
      </c>
      <c r="I33" s="52">
        <v>0</v>
      </c>
    </row>
    <row r="34" spans="1:9" ht="12.75" customHeight="1" x14ac:dyDescent="0.2">
      <c r="A34" s="264" t="s">
        <v>311</v>
      </c>
      <c r="B34" s="265"/>
      <c r="C34" s="265"/>
      <c r="D34" s="265"/>
      <c r="E34" s="265"/>
      <c r="F34" s="266"/>
      <c r="G34" s="22">
        <v>26</v>
      </c>
      <c r="H34" s="52">
        <v>69753896</v>
      </c>
      <c r="I34" s="52">
        <v>141185000</v>
      </c>
    </row>
    <row r="35" spans="1:9" ht="27.6" customHeight="1" x14ac:dyDescent="0.2">
      <c r="A35" s="252" t="s">
        <v>312</v>
      </c>
      <c r="B35" s="253"/>
      <c r="C35" s="253"/>
      <c r="D35" s="253"/>
      <c r="E35" s="253"/>
      <c r="F35" s="254"/>
      <c r="G35" s="17">
        <v>27</v>
      </c>
      <c r="H35" s="53">
        <f>H29+H30+H31+H32+H33+H34</f>
        <v>181314000</v>
      </c>
      <c r="I35" s="53">
        <f>I29+I30+I31+I32+I33+I34</f>
        <v>249889000</v>
      </c>
    </row>
    <row r="36" spans="1:9" ht="26.45" customHeight="1" x14ac:dyDescent="0.2">
      <c r="A36" s="264" t="s">
        <v>313</v>
      </c>
      <c r="B36" s="265"/>
      <c r="C36" s="265"/>
      <c r="D36" s="265"/>
      <c r="E36" s="265"/>
      <c r="F36" s="266"/>
      <c r="G36" s="22">
        <v>28</v>
      </c>
      <c r="H36" s="52">
        <v>-459803000</v>
      </c>
      <c r="I36" s="52">
        <v>-479538000</v>
      </c>
    </row>
    <row r="37" spans="1:9" ht="12.75" customHeight="1" x14ac:dyDescent="0.2">
      <c r="A37" s="264" t="s">
        <v>314</v>
      </c>
      <c r="B37" s="265"/>
      <c r="C37" s="265"/>
      <c r="D37" s="265"/>
      <c r="E37" s="265"/>
      <c r="F37" s="266"/>
      <c r="G37" s="22">
        <v>29</v>
      </c>
      <c r="H37" s="52">
        <v>0</v>
      </c>
      <c r="I37" s="52">
        <v>0</v>
      </c>
    </row>
    <row r="38" spans="1:9" ht="12.75" customHeight="1" x14ac:dyDescent="0.2">
      <c r="A38" s="264" t="s">
        <v>315</v>
      </c>
      <c r="B38" s="265"/>
      <c r="C38" s="265"/>
      <c r="D38" s="265"/>
      <c r="E38" s="265"/>
      <c r="F38" s="266"/>
      <c r="G38" s="22">
        <v>30</v>
      </c>
      <c r="H38" s="52">
        <v>0</v>
      </c>
      <c r="I38" s="52">
        <v>0</v>
      </c>
    </row>
    <row r="39" spans="1:9" ht="12.75" customHeight="1" x14ac:dyDescent="0.2">
      <c r="A39" s="264" t="s">
        <v>316</v>
      </c>
      <c r="B39" s="265"/>
      <c r="C39" s="265"/>
      <c r="D39" s="265"/>
      <c r="E39" s="265"/>
      <c r="F39" s="266"/>
      <c r="G39" s="22">
        <v>31</v>
      </c>
      <c r="H39" s="52">
        <v>0</v>
      </c>
      <c r="I39" s="52">
        <v>0</v>
      </c>
    </row>
    <row r="40" spans="1:9" ht="12.75" customHeight="1" x14ac:dyDescent="0.2">
      <c r="A40" s="264" t="s">
        <v>317</v>
      </c>
      <c r="B40" s="265"/>
      <c r="C40" s="265"/>
      <c r="D40" s="265"/>
      <c r="E40" s="265"/>
      <c r="F40" s="266"/>
      <c r="G40" s="22">
        <v>32</v>
      </c>
      <c r="H40" s="52">
        <v>-9486000</v>
      </c>
      <c r="I40" s="52">
        <v>-3209000</v>
      </c>
    </row>
    <row r="41" spans="1:9" ht="22.9" customHeight="1" x14ac:dyDescent="0.2">
      <c r="A41" s="252" t="s">
        <v>318</v>
      </c>
      <c r="B41" s="253"/>
      <c r="C41" s="253"/>
      <c r="D41" s="253"/>
      <c r="E41" s="253"/>
      <c r="F41" s="254"/>
      <c r="G41" s="17">
        <v>33</v>
      </c>
      <c r="H41" s="53">
        <f>H36+H37+H38+H39+H40</f>
        <v>-469289000</v>
      </c>
      <c r="I41" s="53">
        <f>I36+I37+I38+I39+I40</f>
        <v>-482747000</v>
      </c>
    </row>
    <row r="42" spans="1:9" ht="30.6" customHeight="1" x14ac:dyDescent="0.2">
      <c r="A42" s="255" t="s">
        <v>319</v>
      </c>
      <c r="B42" s="256"/>
      <c r="C42" s="256"/>
      <c r="D42" s="256"/>
      <c r="E42" s="256"/>
      <c r="F42" s="257"/>
      <c r="G42" s="18">
        <v>34</v>
      </c>
      <c r="H42" s="54">
        <f>H35+H41</f>
        <v>-287975000</v>
      </c>
      <c r="I42" s="54">
        <f>I35+I41</f>
        <v>-232858000</v>
      </c>
    </row>
    <row r="43" spans="1:9" x14ac:dyDescent="0.2">
      <c r="A43" s="258" t="s">
        <v>320</v>
      </c>
      <c r="B43" s="259"/>
      <c r="C43" s="259"/>
      <c r="D43" s="259"/>
      <c r="E43" s="259"/>
      <c r="F43" s="259"/>
      <c r="G43" s="259"/>
      <c r="H43" s="259"/>
      <c r="I43" s="260"/>
    </row>
    <row r="44" spans="1:9" ht="12.75" customHeight="1" x14ac:dyDescent="0.2">
      <c r="A44" s="261" t="s">
        <v>321</v>
      </c>
      <c r="B44" s="262"/>
      <c r="C44" s="262"/>
      <c r="D44" s="262"/>
      <c r="E44" s="262"/>
      <c r="F44" s="263"/>
      <c r="G44" s="21">
        <v>35</v>
      </c>
      <c r="H44" s="51">
        <v>0</v>
      </c>
      <c r="I44" s="51">
        <v>0</v>
      </c>
    </row>
    <row r="45" spans="1:9" ht="27.6" customHeight="1" x14ac:dyDescent="0.2">
      <c r="A45" s="264" t="s">
        <v>322</v>
      </c>
      <c r="B45" s="265"/>
      <c r="C45" s="265"/>
      <c r="D45" s="265"/>
      <c r="E45" s="265"/>
      <c r="F45" s="266"/>
      <c r="G45" s="22">
        <v>36</v>
      </c>
      <c r="H45" s="52">
        <v>0</v>
      </c>
      <c r="I45" s="52">
        <v>0</v>
      </c>
    </row>
    <row r="46" spans="1:9" ht="12.75" customHeight="1" x14ac:dyDescent="0.2">
      <c r="A46" s="264" t="s">
        <v>323</v>
      </c>
      <c r="B46" s="265"/>
      <c r="C46" s="265"/>
      <c r="D46" s="265"/>
      <c r="E46" s="265"/>
      <c r="F46" s="266"/>
      <c r="G46" s="22">
        <v>37</v>
      </c>
      <c r="H46" s="52">
        <v>850308000</v>
      </c>
      <c r="I46" s="52">
        <v>1354134496</v>
      </c>
    </row>
    <row r="47" spans="1:9" ht="12.75" customHeight="1" x14ac:dyDescent="0.2">
      <c r="A47" s="264" t="s">
        <v>324</v>
      </c>
      <c r="B47" s="265"/>
      <c r="C47" s="265"/>
      <c r="D47" s="265"/>
      <c r="E47" s="265"/>
      <c r="F47" s="266"/>
      <c r="G47" s="22">
        <v>38</v>
      </c>
      <c r="H47" s="52">
        <v>0</v>
      </c>
      <c r="I47" s="52">
        <v>0</v>
      </c>
    </row>
    <row r="48" spans="1:9" ht="25.9" customHeight="1" x14ac:dyDescent="0.2">
      <c r="A48" s="252" t="s">
        <v>325</v>
      </c>
      <c r="B48" s="253"/>
      <c r="C48" s="253"/>
      <c r="D48" s="253"/>
      <c r="E48" s="253"/>
      <c r="F48" s="254"/>
      <c r="G48" s="17">
        <v>39</v>
      </c>
      <c r="H48" s="53">
        <f>H44+H45+H46+H47</f>
        <v>850308000</v>
      </c>
      <c r="I48" s="53">
        <f>I44+I45+I46+I47</f>
        <v>1354134496</v>
      </c>
    </row>
    <row r="49" spans="1:9" ht="24.6" customHeight="1" x14ac:dyDescent="0.2">
      <c r="A49" s="264" t="s">
        <v>326</v>
      </c>
      <c r="B49" s="265"/>
      <c r="C49" s="265"/>
      <c r="D49" s="265"/>
      <c r="E49" s="265"/>
      <c r="F49" s="266"/>
      <c r="G49" s="22">
        <v>40</v>
      </c>
      <c r="H49" s="52">
        <v>-775579000</v>
      </c>
      <c r="I49" s="52">
        <v>-858131591</v>
      </c>
    </row>
    <row r="50" spans="1:9" ht="12.75" customHeight="1" x14ac:dyDescent="0.2">
      <c r="A50" s="264" t="s">
        <v>327</v>
      </c>
      <c r="B50" s="265"/>
      <c r="C50" s="265"/>
      <c r="D50" s="265"/>
      <c r="E50" s="265"/>
      <c r="F50" s="266"/>
      <c r="G50" s="22">
        <v>41</v>
      </c>
      <c r="H50" s="52">
        <v>0</v>
      </c>
      <c r="I50" s="52">
        <v>0</v>
      </c>
    </row>
    <row r="51" spans="1:9" ht="12.75" customHeight="1" x14ac:dyDescent="0.2">
      <c r="A51" s="264" t="s">
        <v>328</v>
      </c>
      <c r="B51" s="265"/>
      <c r="C51" s="265"/>
      <c r="D51" s="265"/>
      <c r="E51" s="265"/>
      <c r="F51" s="266"/>
      <c r="G51" s="22">
        <v>42</v>
      </c>
      <c r="H51" s="52">
        <v>-81964000</v>
      </c>
      <c r="I51" s="52">
        <v>-62689000</v>
      </c>
    </row>
    <row r="52" spans="1:9" ht="26.45" customHeight="1" x14ac:dyDescent="0.2">
      <c r="A52" s="264" t="s">
        <v>329</v>
      </c>
      <c r="B52" s="265"/>
      <c r="C52" s="265"/>
      <c r="D52" s="265"/>
      <c r="E52" s="265"/>
      <c r="F52" s="266"/>
      <c r="G52" s="22">
        <v>43</v>
      </c>
      <c r="H52" s="52">
        <v>0</v>
      </c>
      <c r="I52" s="52">
        <v>0</v>
      </c>
    </row>
    <row r="53" spans="1:9" ht="12.75" customHeight="1" x14ac:dyDescent="0.2">
      <c r="A53" s="264" t="s">
        <v>330</v>
      </c>
      <c r="B53" s="265"/>
      <c r="C53" s="265"/>
      <c r="D53" s="265"/>
      <c r="E53" s="265"/>
      <c r="F53" s="266"/>
      <c r="G53" s="22">
        <v>44</v>
      </c>
      <c r="H53" s="52">
        <v>0</v>
      </c>
      <c r="I53" s="52">
        <v>0</v>
      </c>
    </row>
    <row r="54" spans="1:9" ht="27.6" customHeight="1" x14ac:dyDescent="0.2">
      <c r="A54" s="252" t="s">
        <v>331</v>
      </c>
      <c r="B54" s="253"/>
      <c r="C54" s="253"/>
      <c r="D54" s="253"/>
      <c r="E54" s="253"/>
      <c r="F54" s="254"/>
      <c r="G54" s="17">
        <v>45</v>
      </c>
      <c r="H54" s="53">
        <f>H49+H50+H51+H52+H53</f>
        <v>-857543000</v>
      </c>
      <c r="I54" s="53">
        <f>I49+I50+I51+I52+I53</f>
        <v>-920820591</v>
      </c>
    </row>
    <row r="55" spans="1:9" ht="27.6" customHeight="1" x14ac:dyDescent="0.2">
      <c r="A55" s="267" t="s">
        <v>332</v>
      </c>
      <c r="B55" s="268"/>
      <c r="C55" s="268"/>
      <c r="D55" s="268"/>
      <c r="E55" s="268"/>
      <c r="F55" s="269"/>
      <c r="G55" s="17">
        <v>46</v>
      </c>
      <c r="H55" s="53">
        <f>H48+H54</f>
        <v>-7235000</v>
      </c>
      <c r="I55" s="53">
        <f>I48+I54</f>
        <v>433313905</v>
      </c>
    </row>
    <row r="56" spans="1:9" x14ac:dyDescent="0.2">
      <c r="A56" s="203" t="s">
        <v>333</v>
      </c>
      <c r="B56" s="204"/>
      <c r="C56" s="204"/>
      <c r="D56" s="204"/>
      <c r="E56" s="204"/>
      <c r="F56" s="205"/>
      <c r="G56" s="22">
        <v>47</v>
      </c>
      <c r="H56" s="52">
        <v>0</v>
      </c>
      <c r="I56" s="52">
        <v>0</v>
      </c>
    </row>
    <row r="57" spans="1:9" ht="27" customHeight="1" x14ac:dyDescent="0.2">
      <c r="A57" s="267" t="s">
        <v>334</v>
      </c>
      <c r="B57" s="268"/>
      <c r="C57" s="268"/>
      <c r="D57" s="268"/>
      <c r="E57" s="268"/>
      <c r="F57" s="269"/>
      <c r="G57" s="17">
        <v>48</v>
      </c>
      <c r="H57" s="53">
        <f>H27+H42+H55+H56</f>
        <v>-108282132</v>
      </c>
      <c r="I57" s="53">
        <f>I27+I42+I55+I56</f>
        <v>-33812499</v>
      </c>
    </row>
    <row r="58" spans="1:9" ht="27" customHeight="1" x14ac:dyDescent="0.2">
      <c r="A58" s="270" t="s">
        <v>335</v>
      </c>
      <c r="B58" s="271"/>
      <c r="C58" s="271"/>
      <c r="D58" s="271"/>
      <c r="E58" s="271"/>
      <c r="F58" s="272"/>
      <c r="G58" s="22">
        <v>49</v>
      </c>
      <c r="H58" s="52">
        <v>310461284</v>
      </c>
      <c r="I58" s="52">
        <v>202179152</v>
      </c>
    </row>
    <row r="59" spans="1:9" ht="28.9" customHeight="1" x14ac:dyDescent="0.2">
      <c r="A59" s="255" t="s">
        <v>336</v>
      </c>
      <c r="B59" s="256"/>
      <c r="C59" s="256"/>
      <c r="D59" s="256"/>
      <c r="E59" s="256"/>
      <c r="F59" s="257"/>
      <c r="G59" s="18">
        <v>50</v>
      </c>
      <c r="H59" s="54">
        <f>H57+H58</f>
        <v>202179152</v>
      </c>
      <c r="I59" s="54">
        <f>I57+I58</f>
        <v>168366653</v>
      </c>
    </row>
  </sheetData>
  <sheetProtection algorithmName="SHA-512" hashValue="rJj1EfgBvxb3k5QPHa6r/ZvI420uzxam4UfzTlQkiuIZ9eztp1G661sWud+ASEOpxaNXwz0/w+cDCseLhlQUqw==" saltValue="7FrFLOh6DGlX3w3vSYsYnw=="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Incorrect entry" error="You can enter only whole numbers or a zero" sqref="H39:I39 H55:I57 H42:I42 H8:I27">
      <formula1>999999999999</formula1>
    </dataValidation>
    <dataValidation type="whole" operator="lessThanOrEqual" allowBlank="1" showInputMessage="1" showErrorMessage="1" errorTitle="Incorrect entry" error="You can enter only negative whole numbers or a zero" sqref="H13:I13 H25:I25 H36:I38 H40:I41 H49:I54">
      <formula1>0</formula1>
    </dataValidation>
    <dataValidation type="whole" operator="greaterThanOrEqual" allowBlank="1" showInputMessage="1" showErrorMessage="1" errorTitle="Incorrect entry" error="You can enter only positive whole numbers or a zero" sqref="H10:I10 H14:I14 H29:I35 H44:I48 H58:I59">
      <formula1>0</formula1>
    </dataValidation>
  </dataValidations>
  <pageMargins left="0.75" right="0.75" top="1" bottom="1" header="0.5" footer="0.5"/>
  <pageSetup paperSize="9" scale="8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1"/>
  <sheetViews>
    <sheetView view="pageBreakPreview" zoomScale="110" zoomScaleNormal="100" workbookViewId="0">
      <selection activeCell="I45" sqref="I45"/>
    </sheetView>
  </sheetViews>
  <sheetFormatPr defaultRowHeight="12.75" x14ac:dyDescent="0.2"/>
  <cols>
    <col min="1" max="7" width="9.140625" style="11"/>
    <col min="8" max="9" width="20.7109375" style="55" customWidth="1"/>
    <col min="10" max="10" width="12" style="11" bestFit="1" customWidth="1"/>
    <col min="11" max="11" width="10.28515625" style="11" bestFit="1" customWidth="1"/>
    <col min="12" max="12" width="12.28515625" style="11" bestFit="1" customWidth="1"/>
    <col min="13" max="263" width="9.140625" style="11"/>
    <col min="264" max="265" width="9.85546875" style="11" bestFit="1" customWidth="1"/>
    <col min="266" max="266" width="12" style="11" bestFit="1" customWidth="1"/>
    <col min="267" max="267" width="10.28515625" style="11" bestFit="1" customWidth="1"/>
    <col min="268" max="268" width="12.28515625" style="11" bestFit="1" customWidth="1"/>
    <col min="269" max="519" width="9.140625" style="11"/>
    <col min="520" max="521" width="9.85546875" style="11" bestFit="1" customWidth="1"/>
    <col min="522" max="522" width="12" style="11" bestFit="1" customWidth="1"/>
    <col min="523" max="523" width="10.28515625" style="11" bestFit="1" customWidth="1"/>
    <col min="524" max="524" width="12.28515625" style="11" bestFit="1" customWidth="1"/>
    <col min="525" max="775" width="9.140625" style="11"/>
    <col min="776" max="777" width="9.85546875" style="11" bestFit="1" customWidth="1"/>
    <col min="778" max="778" width="12" style="11" bestFit="1" customWidth="1"/>
    <col min="779" max="779" width="10.28515625" style="11" bestFit="1" customWidth="1"/>
    <col min="780" max="780" width="12.28515625" style="11" bestFit="1" customWidth="1"/>
    <col min="781" max="1031" width="9.140625" style="11"/>
    <col min="1032" max="1033" width="9.85546875" style="11" bestFit="1" customWidth="1"/>
    <col min="1034" max="1034" width="12" style="11" bestFit="1" customWidth="1"/>
    <col min="1035" max="1035" width="10.28515625" style="11" bestFit="1" customWidth="1"/>
    <col min="1036" max="1036" width="12.28515625" style="11" bestFit="1" customWidth="1"/>
    <col min="1037" max="1287" width="9.140625" style="11"/>
    <col min="1288" max="1289" width="9.85546875" style="11" bestFit="1" customWidth="1"/>
    <col min="1290" max="1290" width="12" style="11" bestFit="1" customWidth="1"/>
    <col min="1291" max="1291" width="10.28515625" style="11" bestFit="1" customWidth="1"/>
    <col min="1292" max="1292" width="12.28515625" style="11" bestFit="1" customWidth="1"/>
    <col min="1293" max="1543" width="9.140625" style="11"/>
    <col min="1544" max="1545" width="9.85546875" style="11" bestFit="1" customWidth="1"/>
    <col min="1546" max="1546" width="12" style="11" bestFit="1" customWidth="1"/>
    <col min="1547" max="1547" width="10.28515625" style="11" bestFit="1" customWidth="1"/>
    <col min="1548" max="1548" width="12.28515625" style="11" bestFit="1" customWidth="1"/>
    <col min="1549" max="1799" width="9.140625" style="11"/>
    <col min="1800" max="1801" width="9.85546875" style="11" bestFit="1" customWidth="1"/>
    <col min="1802" max="1802" width="12" style="11" bestFit="1" customWidth="1"/>
    <col min="1803" max="1803" width="10.28515625" style="11" bestFit="1" customWidth="1"/>
    <col min="1804" max="1804" width="12.28515625" style="11" bestFit="1" customWidth="1"/>
    <col min="1805" max="2055" width="9.140625" style="11"/>
    <col min="2056" max="2057" width="9.85546875" style="11" bestFit="1" customWidth="1"/>
    <col min="2058" max="2058" width="12" style="11" bestFit="1" customWidth="1"/>
    <col min="2059" max="2059" width="10.28515625" style="11" bestFit="1" customWidth="1"/>
    <col min="2060" max="2060" width="12.28515625" style="11" bestFit="1" customWidth="1"/>
    <col min="2061" max="2311" width="9.140625" style="11"/>
    <col min="2312" max="2313" width="9.85546875" style="11" bestFit="1" customWidth="1"/>
    <col min="2314" max="2314" width="12" style="11" bestFit="1" customWidth="1"/>
    <col min="2315" max="2315" width="10.28515625" style="11" bestFit="1" customWidth="1"/>
    <col min="2316" max="2316" width="12.28515625" style="11" bestFit="1" customWidth="1"/>
    <col min="2317" max="2567" width="9.140625" style="11"/>
    <col min="2568" max="2569" width="9.85546875" style="11" bestFit="1" customWidth="1"/>
    <col min="2570" max="2570" width="12" style="11" bestFit="1" customWidth="1"/>
    <col min="2571" max="2571" width="10.28515625" style="11" bestFit="1" customWidth="1"/>
    <col min="2572" max="2572" width="12.28515625" style="11" bestFit="1" customWidth="1"/>
    <col min="2573" max="2823" width="9.140625" style="11"/>
    <col min="2824" max="2825" width="9.85546875" style="11" bestFit="1" customWidth="1"/>
    <col min="2826" max="2826" width="12" style="11" bestFit="1" customWidth="1"/>
    <col min="2827" max="2827" width="10.28515625" style="11" bestFit="1" customWidth="1"/>
    <col min="2828" max="2828" width="12.28515625" style="11" bestFit="1" customWidth="1"/>
    <col min="2829" max="3079" width="9.140625" style="11"/>
    <col min="3080" max="3081" width="9.85546875" style="11" bestFit="1" customWidth="1"/>
    <col min="3082" max="3082" width="12" style="11" bestFit="1" customWidth="1"/>
    <col min="3083" max="3083" width="10.28515625" style="11" bestFit="1" customWidth="1"/>
    <col min="3084" max="3084" width="12.28515625" style="11" bestFit="1" customWidth="1"/>
    <col min="3085" max="3335" width="9.140625" style="11"/>
    <col min="3336" max="3337" width="9.85546875" style="11" bestFit="1" customWidth="1"/>
    <col min="3338" max="3338" width="12" style="11" bestFit="1" customWidth="1"/>
    <col min="3339" max="3339" width="10.28515625" style="11" bestFit="1" customWidth="1"/>
    <col min="3340" max="3340" width="12.28515625" style="11" bestFit="1" customWidth="1"/>
    <col min="3341" max="3591" width="9.140625" style="11"/>
    <col min="3592" max="3593" width="9.85546875" style="11" bestFit="1" customWidth="1"/>
    <col min="3594" max="3594" width="12" style="11" bestFit="1" customWidth="1"/>
    <col min="3595" max="3595" width="10.28515625" style="11" bestFit="1" customWidth="1"/>
    <col min="3596" max="3596" width="12.28515625" style="11" bestFit="1" customWidth="1"/>
    <col min="3597" max="3847" width="9.140625" style="11"/>
    <col min="3848" max="3849" width="9.85546875" style="11" bestFit="1" customWidth="1"/>
    <col min="3850" max="3850" width="12" style="11" bestFit="1" customWidth="1"/>
    <col min="3851" max="3851" width="10.28515625" style="11" bestFit="1" customWidth="1"/>
    <col min="3852" max="3852" width="12.28515625" style="11" bestFit="1" customWidth="1"/>
    <col min="3853" max="4103" width="9.140625" style="11"/>
    <col min="4104" max="4105" width="9.85546875" style="11" bestFit="1" customWidth="1"/>
    <col min="4106" max="4106" width="12" style="11" bestFit="1" customWidth="1"/>
    <col min="4107" max="4107" width="10.28515625" style="11" bestFit="1" customWidth="1"/>
    <col min="4108" max="4108" width="12.28515625" style="11" bestFit="1" customWidth="1"/>
    <col min="4109" max="4359" width="9.140625" style="11"/>
    <col min="4360" max="4361" width="9.85546875" style="11" bestFit="1" customWidth="1"/>
    <col min="4362" max="4362" width="12" style="11" bestFit="1" customWidth="1"/>
    <col min="4363" max="4363" width="10.28515625" style="11" bestFit="1" customWidth="1"/>
    <col min="4364" max="4364" width="12.28515625" style="11" bestFit="1" customWidth="1"/>
    <col min="4365" max="4615" width="9.140625" style="11"/>
    <col min="4616" max="4617" width="9.85546875" style="11" bestFit="1" customWidth="1"/>
    <col min="4618" max="4618" width="12" style="11" bestFit="1" customWidth="1"/>
    <col min="4619" max="4619" width="10.28515625" style="11" bestFit="1" customWidth="1"/>
    <col min="4620" max="4620" width="12.28515625" style="11" bestFit="1" customWidth="1"/>
    <col min="4621" max="4871" width="9.140625" style="11"/>
    <col min="4872" max="4873" width="9.85546875" style="11" bestFit="1" customWidth="1"/>
    <col min="4874" max="4874" width="12" style="11" bestFit="1" customWidth="1"/>
    <col min="4875" max="4875" width="10.28515625" style="11" bestFit="1" customWidth="1"/>
    <col min="4876" max="4876" width="12.28515625" style="11" bestFit="1" customWidth="1"/>
    <col min="4877" max="5127" width="9.140625" style="11"/>
    <col min="5128" max="5129" width="9.85546875" style="11" bestFit="1" customWidth="1"/>
    <col min="5130" max="5130" width="12" style="11" bestFit="1" customWidth="1"/>
    <col min="5131" max="5131" width="10.28515625" style="11" bestFit="1" customWidth="1"/>
    <col min="5132" max="5132" width="12.28515625" style="11" bestFit="1" customWidth="1"/>
    <col min="5133" max="5383" width="9.140625" style="11"/>
    <col min="5384" max="5385" width="9.85546875" style="11" bestFit="1" customWidth="1"/>
    <col min="5386" max="5386" width="12" style="11" bestFit="1" customWidth="1"/>
    <col min="5387" max="5387" width="10.28515625" style="11" bestFit="1" customWidth="1"/>
    <col min="5388" max="5388" width="12.28515625" style="11" bestFit="1" customWidth="1"/>
    <col min="5389" max="5639" width="9.140625" style="11"/>
    <col min="5640" max="5641" width="9.85546875" style="11" bestFit="1" customWidth="1"/>
    <col min="5642" max="5642" width="12" style="11" bestFit="1" customWidth="1"/>
    <col min="5643" max="5643" width="10.28515625" style="11" bestFit="1" customWidth="1"/>
    <col min="5644" max="5644" width="12.28515625" style="11" bestFit="1" customWidth="1"/>
    <col min="5645" max="5895" width="9.140625" style="11"/>
    <col min="5896" max="5897" width="9.85546875" style="11" bestFit="1" customWidth="1"/>
    <col min="5898" max="5898" width="12" style="11" bestFit="1" customWidth="1"/>
    <col min="5899" max="5899" width="10.28515625" style="11" bestFit="1" customWidth="1"/>
    <col min="5900" max="5900" width="12.28515625" style="11" bestFit="1" customWidth="1"/>
    <col min="5901" max="6151" width="9.140625" style="11"/>
    <col min="6152" max="6153" width="9.85546875" style="11" bestFit="1" customWidth="1"/>
    <col min="6154" max="6154" width="12" style="11" bestFit="1" customWidth="1"/>
    <col min="6155" max="6155" width="10.28515625" style="11" bestFit="1" customWidth="1"/>
    <col min="6156" max="6156" width="12.28515625" style="11" bestFit="1" customWidth="1"/>
    <col min="6157" max="6407" width="9.140625" style="11"/>
    <col min="6408" max="6409" width="9.85546875" style="11" bestFit="1" customWidth="1"/>
    <col min="6410" max="6410" width="12" style="11" bestFit="1" customWidth="1"/>
    <col min="6411" max="6411" width="10.28515625" style="11" bestFit="1" customWidth="1"/>
    <col min="6412" max="6412" width="12.28515625" style="11" bestFit="1" customWidth="1"/>
    <col min="6413" max="6663" width="9.140625" style="11"/>
    <col min="6664" max="6665" width="9.85546875" style="11" bestFit="1" customWidth="1"/>
    <col min="6666" max="6666" width="12" style="11" bestFit="1" customWidth="1"/>
    <col min="6667" max="6667" width="10.28515625" style="11" bestFit="1" customWidth="1"/>
    <col min="6668" max="6668" width="12.28515625" style="11" bestFit="1" customWidth="1"/>
    <col min="6669" max="6919" width="9.140625" style="11"/>
    <col min="6920" max="6921" width="9.85546875" style="11" bestFit="1" customWidth="1"/>
    <col min="6922" max="6922" width="12" style="11" bestFit="1" customWidth="1"/>
    <col min="6923" max="6923" width="10.28515625" style="11" bestFit="1" customWidth="1"/>
    <col min="6924" max="6924" width="12.28515625" style="11" bestFit="1" customWidth="1"/>
    <col min="6925" max="7175" width="9.140625" style="11"/>
    <col min="7176" max="7177" width="9.85546875" style="11" bestFit="1" customWidth="1"/>
    <col min="7178" max="7178" width="12" style="11" bestFit="1" customWidth="1"/>
    <col min="7179" max="7179" width="10.28515625" style="11" bestFit="1" customWidth="1"/>
    <col min="7180" max="7180" width="12.28515625" style="11" bestFit="1" customWidth="1"/>
    <col min="7181" max="7431" width="9.140625" style="11"/>
    <col min="7432" max="7433" width="9.85546875" style="11" bestFit="1" customWidth="1"/>
    <col min="7434" max="7434" width="12" style="11" bestFit="1" customWidth="1"/>
    <col min="7435" max="7435" width="10.28515625" style="11" bestFit="1" customWidth="1"/>
    <col min="7436" max="7436" width="12.28515625" style="11" bestFit="1" customWidth="1"/>
    <col min="7437" max="7687" width="9.140625" style="11"/>
    <col min="7688" max="7689" width="9.85546875" style="11" bestFit="1" customWidth="1"/>
    <col min="7690" max="7690" width="12" style="11" bestFit="1" customWidth="1"/>
    <col min="7691" max="7691" width="10.28515625" style="11" bestFit="1" customWidth="1"/>
    <col min="7692" max="7692" width="12.28515625" style="11" bestFit="1" customWidth="1"/>
    <col min="7693" max="7943" width="9.140625" style="11"/>
    <col min="7944" max="7945" width="9.85546875" style="11" bestFit="1" customWidth="1"/>
    <col min="7946" max="7946" width="12" style="11" bestFit="1" customWidth="1"/>
    <col min="7947" max="7947" width="10.28515625" style="11" bestFit="1" customWidth="1"/>
    <col min="7948" max="7948" width="12.28515625" style="11" bestFit="1" customWidth="1"/>
    <col min="7949" max="8199" width="9.140625" style="11"/>
    <col min="8200" max="8201" width="9.85546875" style="11" bestFit="1" customWidth="1"/>
    <col min="8202" max="8202" width="12" style="11" bestFit="1" customWidth="1"/>
    <col min="8203" max="8203" width="10.28515625" style="11" bestFit="1" customWidth="1"/>
    <col min="8204" max="8204" width="12.28515625" style="11" bestFit="1" customWidth="1"/>
    <col min="8205" max="8455" width="9.140625" style="11"/>
    <col min="8456" max="8457" width="9.85546875" style="11" bestFit="1" customWidth="1"/>
    <col min="8458" max="8458" width="12" style="11" bestFit="1" customWidth="1"/>
    <col min="8459" max="8459" width="10.28515625" style="11" bestFit="1" customWidth="1"/>
    <col min="8460" max="8460" width="12.28515625" style="11" bestFit="1" customWidth="1"/>
    <col min="8461" max="8711" width="9.140625" style="11"/>
    <col min="8712" max="8713" width="9.85546875" style="11" bestFit="1" customWidth="1"/>
    <col min="8714" max="8714" width="12" style="11" bestFit="1" customWidth="1"/>
    <col min="8715" max="8715" width="10.28515625" style="11" bestFit="1" customWidth="1"/>
    <col min="8716" max="8716" width="12.28515625" style="11" bestFit="1" customWidth="1"/>
    <col min="8717" max="8967" width="9.140625" style="11"/>
    <col min="8968" max="8969" width="9.85546875" style="11" bestFit="1" customWidth="1"/>
    <col min="8970" max="8970" width="12" style="11" bestFit="1" customWidth="1"/>
    <col min="8971" max="8971" width="10.28515625" style="11" bestFit="1" customWidth="1"/>
    <col min="8972" max="8972" width="12.28515625" style="11" bestFit="1" customWidth="1"/>
    <col min="8973" max="9223" width="9.140625" style="11"/>
    <col min="9224" max="9225" width="9.85546875" style="11" bestFit="1" customWidth="1"/>
    <col min="9226" max="9226" width="12" style="11" bestFit="1" customWidth="1"/>
    <col min="9227" max="9227" width="10.28515625" style="11" bestFit="1" customWidth="1"/>
    <col min="9228" max="9228" width="12.28515625" style="11" bestFit="1" customWidth="1"/>
    <col min="9229" max="9479" width="9.140625" style="11"/>
    <col min="9480" max="9481" width="9.85546875" style="11" bestFit="1" customWidth="1"/>
    <col min="9482" max="9482" width="12" style="11" bestFit="1" customWidth="1"/>
    <col min="9483" max="9483" width="10.28515625" style="11" bestFit="1" customWidth="1"/>
    <col min="9484" max="9484" width="12.28515625" style="11" bestFit="1" customWidth="1"/>
    <col min="9485" max="9735" width="9.140625" style="11"/>
    <col min="9736" max="9737" width="9.85546875" style="11" bestFit="1" customWidth="1"/>
    <col min="9738" max="9738" width="12" style="11" bestFit="1" customWidth="1"/>
    <col min="9739" max="9739" width="10.28515625" style="11" bestFit="1" customWidth="1"/>
    <col min="9740" max="9740" width="12.28515625" style="11" bestFit="1" customWidth="1"/>
    <col min="9741" max="9991" width="9.140625" style="11"/>
    <col min="9992" max="9993" width="9.85546875" style="11" bestFit="1" customWidth="1"/>
    <col min="9994" max="9994" width="12" style="11" bestFit="1" customWidth="1"/>
    <col min="9995" max="9995" width="10.28515625" style="11" bestFit="1" customWidth="1"/>
    <col min="9996" max="9996" width="12.28515625" style="11" bestFit="1" customWidth="1"/>
    <col min="9997" max="10247" width="9.140625" style="11"/>
    <col min="10248" max="10249" width="9.85546875" style="11" bestFit="1" customWidth="1"/>
    <col min="10250" max="10250" width="12" style="11" bestFit="1" customWidth="1"/>
    <col min="10251" max="10251" width="10.28515625" style="11" bestFit="1" customWidth="1"/>
    <col min="10252" max="10252" width="12.28515625" style="11" bestFit="1" customWidth="1"/>
    <col min="10253" max="10503" width="9.140625" style="11"/>
    <col min="10504" max="10505" width="9.85546875" style="11" bestFit="1" customWidth="1"/>
    <col min="10506" max="10506" width="12" style="11" bestFit="1" customWidth="1"/>
    <col min="10507" max="10507" width="10.28515625" style="11" bestFit="1" customWidth="1"/>
    <col min="10508" max="10508" width="12.28515625" style="11" bestFit="1" customWidth="1"/>
    <col min="10509" max="10759" width="9.140625" style="11"/>
    <col min="10760" max="10761" width="9.85546875" style="11" bestFit="1" customWidth="1"/>
    <col min="10762" max="10762" width="12" style="11" bestFit="1" customWidth="1"/>
    <col min="10763" max="10763" width="10.28515625" style="11" bestFit="1" customWidth="1"/>
    <col min="10764" max="10764" width="12.28515625" style="11" bestFit="1" customWidth="1"/>
    <col min="10765" max="11015" width="9.140625" style="11"/>
    <col min="11016" max="11017" width="9.85546875" style="11" bestFit="1" customWidth="1"/>
    <col min="11018" max="11018" width="12" style="11" bestFit="1" customWidth="1"/>
    <col min="11019" max="11019" width="10.28515625" style="11" bestFit="1" customWidth="1"/>
    <col min="11020" max="11020" width="12.28515625" style="11" bestFit="1" customWidth="1"/>
    <col min="11021" max="11271" width="9.140625" style="11"/>
    <col min="11272" max="11273" width="9.85546875" style="11" bestFit="1" customWidth="1"/>
    <col min="11274" max="11274" width="12" style="11" bestFit="1" customWidth="1"/>
    <col min="11275" max="11275" width="10.28515625" style="11" bestFit="1" customWidth="1"/>
    <col min="11276" max="11276" width="12.28515625" style="11" bestFit="1" customWidth="1"/>
    <col min="11277" max="11527" width="9.140625" style="11"/>
    <col min="11528" max="11529" width="9.85546875" style="11" bestFit="1" customWidth="1"/>
    <col min="11530" max="11530" width="12" style="11" bestFit="1" customWidth="1"/>
    <col min="11531" max="11531" width="10.28515625" style="11" bestFit="1" customWidth="1"/>
    <col min="11532" max="11532" width="12.28515625" style="11" bestFit="1" customWidth="1"/>
    <col min="11533" max="11783" width="9.140625" style="11"/>
    <col min="11784" max="11785" width="9.85546875" style="11" bestFit="1" customWidth="1"/>
    <col min="11786" max="11786" width="12" style="11" bestFit="1" customWidth="1"/>
    <col min="11787" max="11787" width="10.28515625" style="11" bestFit="1" customWidth="1"/>
    <col min="11788" max="11788" width="12.28515625" style="11" bestFit="1" customWidth="1"/>
    <col min="11789" max="12039" width="9.140625" style="11"/>
    <col min="12040" max="12041" width="9.85546875" style="11" bestFit="1" customWidth="1"/>
    <col min="12042" max="12042" width="12" style="11" bestFit="1" customWidth="1"/>
    <col min="12043" max="12043" width="10.28515625" style="11" bestFit="1" customWidth="1"/>
    <col min="12044" max="12044" width="12.28515625" style="11" bestFit="1" customWidth="1"/>
    <col min="12045" max="12295" width="9.140625" style="11"/>
    <col min="12296" max="12297" width="9.85546875" style="11" bestFit="1" customWidth="1"/>
    <col min="12298" max="12298" width="12" style="11" bestFit="1" customWidth="1"/>
    <col min="12299" max="12299" width="10.28515625" style="11" bestFit="1" customWidth="1"/>
    <col min="12300" max="12300" width="12.28515625" style="11" bestFit="1" customWidth="1"/>
    <col min="12301" max="12551" width="9.140625" style="11"/>
    <col min="12552" max="12553" width="9.85546875" style="11" bestFit="1" customWidth="1"/>
    <col min="12554" max="12554" width="12" style="11" bestFit="1" customWidth="1"/>
    <col min="12555" max="12555" width="10.28515625" style="11" bestFit="1" customWidth="1"/>
    <col min="12556" max="12556" width="12.28515625" style="11" bestFit="1" customWidth="1"/>
    <col min="12557" max="12807" width="9.140625" style="11"/>
    <col min="12808" max="12809" width="9.85546875" style="11" bestFit="1" customWidth="1"/>
    <col min="12810" max="12810" width="12" style="11" bestFit="1" customWidth="1"/>
    <col min="12811" max="12811" width="10.28515625" style="11" bestFit="1" customWidth="1"/>
    <col min="12812" max="12812" width="12.28515625" style="11" bestFit="1" customWidth="1"/>
    <col min="12813" max="13063" width="9.140625" style="11"/>
    <col min="13064" max="13065" width="9.85546875" style="11" bestFit="1" customWidth="1"/>
    <col min="13066" max="13066" width="12" style="11" bestFit="1" customWidth="1"/>
    <col min="13067" max="13067" width="10.28515625" style="11" bestFit="1" customWidth="1"/>
    <col min="13068" max="13068" width="12.28515625" style="11" bestFit="1" customWidth="1"/>
    <col min="13069" max="13319" width="9.140625" style="11"/>
    <col min="13320" max="13321" width="9.85546875" style="11" bestFit="1" customWidth="1"/>
    <col min="13322" max="13322" width="12" style="11" bestFit="1" customWidth="1"/>
    <col min="13323" max="13323" width="10.28515625" style="11" bestFit="1" customWidth="1"/>
    <col min="13324" max="13324" width="12.28515625" style="11" bestFit="1" customWidth="1"/>
    <col min="13325" max="13575" width="9.140625" style="11"/>
    <col min="13576" max="13577" width="9.85546875" style="11" bestFit="1" customWidth="1"/>
    <col min="13578" max="13578" width="12" style="11" bestFit="1" customWidth="1"/>
    <col min="13579" max="13579" width="10.28515625" style="11" bestFit="1" customWidth="1"/>
    <col min="13580" max="13580" width="12.28515625" style="11" bestFit="1" customWidth="1"/>
    <col min="13581" max="13831" width="9.140625" style="11"/>
    <col min="13832" max="13833" width="9.85546875" style="11" bestFit="1" customWidth="1"/>
    <col min="13834" max="13834" width="12" style="11" bestFit="1" customWidth="1"/>
    <col min="13835" max="13835" width="10.28515625" style="11" bestFit="1" customWidth="1"/>
    <col min="13836" max="13836" width="12.28515625" style="11" bestFit="1" customWidth="1"/>
    <col min="13837" max="14087" width="9.140625" style="11"/>
    <col min="14088" max="14089" width="9.85546875" style="11" bestFit="1" customWidth="1"/>
    <col min="14090" max="14090" width="12" style="11" bestFit="1" customWidth="1"/>
    <col min="14091" max="14091" width="10.28515625" style="11" bestFit="1" customWidth="1"/>
    <col min="14092" max="14092" width="12.28515625" style="11" bestFit="1" customWidth="1"/>
    <col min="14093" max="14343" width="9.140625" style="11"/>
    <col min="14344" max="14345" width="9.85546875" style="11" bestFit="1" customWidth="1"/>
    <col min="14346" max="14346" width="12" style="11" bestFit="1" customWidth="1"/>
    <col min="14347" max="14347" width="10.28515625" style="11" bestFit="1" customWidth="1"/>
    <col min="14348" max="14348" width="12.28515625" style="11" bestFit="1" customWidth="1"/>
    <col min="14349" max="14599" width="9.140625" style="11"/>
    <col min="14600" max="14601" width="9.85546875" style="11" bestFit="1" customWidth="1"/>
    <col min="14602" max="14602" width="12" style="11" bestFit="1" customWidth="1"/>
    <col min="14603" max="14603" width="10.28515625" style="11" bestFit="1" customWidth="1"/>
    <col min="14604" max="14604" width="12.28515625" style="11" bestFit="1" customWidth="1"/>
    <col min="14605" max="14855" width="9.140625" style="11"/>
    <col min="14856" max="14857" width="9.85546875" style="11" bestFit="1" customWidth="1"/>
    <col min="14858" max="14858" width="12" style="11" bestFit="1" customWidth="1"/>
    <col min="14859" max="14859" width="10.28515625" style="11" bestFit="1" customWidth="1"/>
    <col min="14860" max="14860" width="12.28515625" style="11" bestFit="1" customWidth="1"/>
    <col min="14861" max="15111" width="9.140625" style="11"/>
    <col min="15112" max="15113" width="9.85546875" style="11" bestFit="1" customWidth="1"/>
    <col min="15114" max="15114" width="12" style="11" bestFit="1" customWidth="1"/>
    <col min="15115" max="15115" width="10.28515625" style="11" bestFit="1" customWidth="1"/>
    <col min="15116" max="15116" width="12.28515625" style="11" bestFit="1" customWidth="1"/>
    <col min="15117" max="15367" width="9.140625" style="11"/>
    <col min="15368" max="15369" width="9.85546875" style="11" bestFit="1" customWidth="1"/>
    <col min="15370" max="15370" width="12" style="11" bestFit="1" customWidth="1"/>
    <col min="15371" max="15371" width="10.28515625" style="11" bestFit="1" customWidth="1"/>
    <col min="15372" max="15372" width="12.28515625" style="11" bestFit="1" customWidth="1"/>
    <col min="15373" max="15623" width="9.140625" style="11"/>
    <col min="15624" max="15625" width="9.85546875" style="11" bestFit="1" customWidth="1"/>
    <col min="15626" max="15626" width="12" style="11" bestFit="1" customWidth="1"/>
    <col min="15627" max="15627" width="10.28515625" style="11" bestFit="1" customWidth="1"/>
    <col min="15628" max="15628" width="12.28515625" style="11" bestFit="1" customWidth="1"/>
    <col min="15629" max="15879" width="9.140625" style="11"/>
    <col min="15880" max="15881" width="9.85546875" style="11" bestFit="1" customWidth="1"/>
    <col min="15882" max="15882" width="12" style="11" bestFit="1" customWidth="1"/>
    <col min="15883" max="15883" width="10.28515625" style="11" bestFit="1" customWidth="1"/>
    <col min="15884" max="15884" width="12.28515625" style="11" bestFit="1" customWidth="1"/>
    <col min="15885" max="16135" width="9.140625" style="11"/>
    <col min="16136" max="16137" width="9.85546875" style="11" bestFit="1" customWidth="1"/>
    <col min="16138" max="16138" width="12" style="11" bestFit="1" customWidth="1"/>
    <col min="16139" max="16139" width="10.28515625" style="11" bestFit="1" customWidth="1"/>
    <col min="16140" max="16140" width="12.28515625" style="11" bestFit="1" customWidth="1"/>
    <col min="16141" max="16384" width="9.140625" style="11"/>
  </cols>
  <sheetData>
    <row r="1" spans="1:9" ht="12.75" customHeight="1" x14ac:dyDescent="0.2">
      <c r="A1" s="251" t="s">
        <v>337</v>
      </c>
      <c r="B1" s="279"/>
      <c r="C1" s="279"/>
      <c r="D1" s="279"/>
      <c r="E1" s="279"/>
      <c r="F1" s="279"/>
      <c r="G1" s="279"/>
      <c r="H1" s="279"/>
      <c r="I1" s="279"/>
    </row>
    <row r="2" spans="1:9" ht="12.75" customHeight="1" x14ac:dyDescent="0.2">
      <c r="A2" s="250" t="s">
        <v>522</v>
      </c>
      <c r="B2" s="209"/>
      <c r="C2" s="209"/>
      <c r="D2" s="209"/>
      <c r="E2" s="209"/>
      <c r="F2" s="209"/>
      <c r="G2" s="209"/>
      <c r="H2" s="209"/>
      <c r="I2" s="209"/>
    </row>
    <row r="3" spans="1:9" x14ac:dyDescent="0.2">
      <c r="A3" s="281" t="s">
        <v>338</v>
      </c>
      <c r="B3" s="289"/>
      <c r="C3" s="289"/>
      <c r="D3" s="289"/>
      <c r="E3" s="289"/>
      <c r="F3" s="289"/>
      <c r="G3" s="289"/>
      <c r="H3" s="289"/>
      <c r="I3" s="289"/>
    </row>
    <row r="4" spans="1:9" x14ac:dyDescent="0.2">
      <c r="A4" s="280" t="s">
        <v>524</v>
      </c>
      <c r="B4" s="216"/>
      <c r="C4" s="216"/>
      <c r="D4" s="216"/>
      <c r="E4" s="216"/>
      <c r="F4" s="216"/>
      <c r="G4" s="216"/>
      <c r="H4" s="216"/>
      <c r="I4" s="217"/>
    </row>
    <row r="5" spans="1:9" ht="24" thickBot="1" x14ac:dyDescent="0.25">
      <c r="A5" s="283" t="s">
        <v>339</v>
      </c>
      <c r="B5" s="284"/>
      <c r="C5" s="284"/>
      <c r="D5" s="284"/>
      <c r="E5" s="284"/>
      <c r="F5" s="285"/>
      <c r="G5" s="12" t="s">
        <v>340</v>
      </c>
      <c r="H5" s="46" t="s">
        <v>341</v>
      </c>
      <c r="I5" s="46" t="s">
        <v>342</v>
      </c>
    </row>
    <row r="6" spans="1:9" x14ac:dyDescent="0.2">
      <c r="A6" s="286">
        <v>1</v>
      </c>
      <c r="B6" s="287"/>
      <c r="C6" s="287"/>
      <c r="D6" s="287"/>
      <c r="E6" s="287"/>
      <c r="F6" s="288"/>
      <c r="G6" s="14">
        <v>2</v>
      </c>
      <c r="H6" s="20" t="s">
        <v>343</v>
      </c>
      <c r="I6" s="20" t="s">
        <v>344</v>
      </c>
    </row>
    <row r="7" spans="1:9" x14ac:dyDescent="0.2">
      <c r="A7" s="258" t="s">
        <v>345</v>
      </c>
      <c r="B7" s="293"/>
      <c r="C7" s="293"/>
      <c r="D7" s="293"/>
      <c r="E7" s="293"/>
      <c r="F7" s="293"/>
      <c r="G7" s="293"/>
      <c r="H7" s="293"/>
      <c r="I7" s="294"/>
    </row>
    <row r="8" spans="1:9" x14ac:dyDescent="0.2">
      <c r="A8" s="295" t="s">
        <v>346</v>
      </c>
      <c r="B8" s="295"/>
      <c r="C8" s="295"/>
      <c r="D8" s="295"/>
      <c r="E8" s="295"/>
      <c r="F8" s="295"/>
      <c r="G8" s="15">
        <v>1</v>
      </c>
      <c r="H8" s="51">
        <v>0</v>
      </c>
      <c r="I8" s="51">
        <v>0</v>
      </c>
    </row>
    <row r="9" spans="1:9" x14ac:dyDescent="0.2">
      <c r="A9" s="240" t="s">
        <v>347</v>
      </c>
      <c r="B9" s="240"/>
      <c r="C9" s="240"/>
      <c r="D9" s="240"/>
      <c r="E9" s="240"/>
      <c r="F9" s="240"/>
      <c r="G9" s="16">
        <v>2</v>
      </c>
      <c r="H9" s="52">
        <v>0</v>
      </c>
      <c r="I9" s="52">
        <v>0</v>
      </c>
    </row>
    <row r="10" spans="1:9" x14ac:dyDescent="0.2">
      <c r="A10" s="240" t="s">
        <v>348</v>
      </c>
      <c r="B10" s="240"/>
      <c r="C10" s="240"/>
      <c r="D10" s="240"/>
      <c r="E10" s="240"/>
      <c r="F10" s="240"/>
      <c r="G10" s="16">
        <v>3</v>
      </c>
      <c r="H10" s="52">
        <v>0</v>
      </c>
      <c r="I10" s="52">
        <v>0</v>
      </c>
    </row>
    <row r="11" spans="1:9" x14ac:dyDescent="0.2">
      <c r="A11" s="240" t="s">
        <v>349</v>
      </c>
      <c r="B11" s="240"/>
      <c r="C11" s="240"/>
      <c r="D11" s="240"/>
      <c r="E11" s="240"/>
      <c r="F11" s="240"/>
      <c r="G11" s="16">
        <v>4</v>
      </c>
      <c r="H11" s="52">
        <v>0</v>
      </c>
      <c r="I11" s="52">
        <v>0</v>
      </c>
    </row>
    <row r="12" spans="1:9" x14ac:dyDescent="0.2">
      <c r="A12" s="240" t="s">
        <v>350</v>
      </c>
      <c r="B12" s="240"/>
      <c r="C12" s="240"/>
      <c r="D12" s="240"/>
      <c r="E12" s="240"/>
      <c r="F12" s="240"/>
      <c r="G12" s="16">
        <v>5</v>
      </c>
      <c r="H12" s="52">
        <v>0</v>
      </c>
      <c r="I12" s="52">
        <v>0</v>
      </c>
    </row>
    <row r="13" spans="1:9" x14ac:dyDescent="0.2">
      <c r="A13" s="240" t="s">
        <v>351</v>
      </c>
      <c r="B13" s="240"/>
      <c r="C13" s="240"/>
      <c r="D13" s="240"/>
      <c r="E13" s="240"/>
      <c r="F13" s="240"/>
      <c r="G13" s="16">
        <v>6</v>
      </c>
      <c r="H13" s="52">
        <v>0</v>
      </c>
      <c r="I13" s="52">
        <v>0</v>
      </c>
    </row>
    <row r="14" spans="1:9" x14ac:dyDescent="0.2">
      <c r="A14" s="240" t="s">
        <v>352</v>
      </c>
      <c r="B14" s="240"/>
      <c r="C14" s="240"/>
      <c r="D14" s="240"/>
      <c r="E14" s="240"/>
      <c r="F14" s="240"/>
      <c r="G14" s="16">
        <v>7</v>
      </c>
      <c r="H14" s="52">
        <v>0</v>
      </c>
      <c r="I14" s="52">
        <v>0</v>
      </c>
    </row>
    <row r="15" spans="1:9" x14ac:dyDescent="0.2">
      <c r="A15" s="240" t="s">
        <v>353</v>
      </c>
      <c r="B15" s="240"/>
      <c r="C15" s="240"/>
      <c r="D15" s="240"/>
      <c r="E15" s="240"/>
      <c r="F15" s="240"/>
      <c r="G15" s="16">
        <v>8</v>
      </c>
      <c r="H15" s="52">
        <v>0</v>
      </c>
      <c r="I15" s="52">
        <v>0</v>
      </c>
    </row>
    <row r="16" spans="1:9" x14ac:dyDescent="0.2">
      <c r="A16" s="231" t="s">
        <v>354</v>
      </c>
      <c r="B16" s="231"/>
      <c r="C16" s="231"/>
      <c r="D16" s="231"/>
      <c r="E16" s="231"/>
      <c r="F16" s="231"/>
      <c r="G16" s="17">
        <v>9</v>
      </c>
      <c r="H16" s="53">
        <f>SUM(H8:H15)</f>
        <v>0</v>
      </c>
      <c r="I16" s="53">
        <f>SUM(I8:I15)</f>
        <v>0</v>
      </c>
    </row>
    <row r="17" spans="1:9" x14ac:dyDescent="0.2">
      <c r="A17" s="240" t="s">
        <v>355</v>
      </c>
      <c r="B17" s="240"/>
      <c r="C17" s="240"/>
      <c r="D17" s="240"/>
      <c r="E17" s="240"/>
      <c r="F17" s="240"/>
      <c r="G17" s="16">
        <v>10</v>
      </c>
      <c r="H17" s="52">
        <v>0</v>
      </c>
      <c r="I17" s="52">
        <v>0</v>
      </c>
    </row>
    <row r="18" spans="1:9" x14ac:dyDescent="0.2">
      <c r="A18" s="240" t="s">
        <v>356</v>
      </c>
      <c r="B18" s="240"/>
      <c r="C18" s="240"/>
      <c r="D18" s="240"/>
      <c r="E18" s="240"/>
      <c r="F18" s="240"/>
      <c r="G18" s="16">
        <v>11</v>
      </c>
      <c r="H18" s="52">
        <v>0</v>
      </c>
      <c r="I18" s="52">
        <v>0</v>
      </c>
    </row>
    <row r="19" spans="1:9" ht="25.9" customHeight="1" x14ac:dyDescent="0.2">
      <c r="A19" s="292" t="s">
        <v>357</v>
      </c>
      <c r="B19" s="292"/>
      <c r="C19" s="292"/>
      <c r="D19" s="292"/>
      <c r="E19" s="292"/>
      <c r="F19" s="292"/>
      <c r="G19" s="18">
        <v>12</v>
      </c>
      <c r="H19" s="54">
        <f>H16+H17+H18</f>
        <v>0</v>
      </c>
      <c r="I19" s="54">
        <f>I16+I17+I18</f>
        <v>0</v>
      </c>
    </row>
    <row r="20" spans="1:9" x14ac:dyDescent="0.2">
      <c r="A20" s="258" t="s">
        <v>358</v>
      </c>
      <c r="B20" s="293"/>
      <c r="C20" s="293"/>
      <c r="D20" s="293"/>
      <c r="E20" s="293"/>
      <c r="F20" s="293"/>
      <c r="G20" s="293"/>
      <c r="H20" s="293"/>
      <c r="I20" s="294"/>
    </row>
    <row r="21" spans="1:9" ht="26.45" customHeight="1" x14ac:dyDescent="0.2">
      <c r="A21" s="295" t="s">
        <v>359</v>
      </c>
      <c r="B21" s="295"/>
      <c r="C21" s="295"/>
      <c r="D21" s="295"/>
      <c r="E21" s="295"/>
      <c r="F21" s="295"/>
      <c r="G21" s="15">
        <v>13</v>
      </c>
      <c r="H21" s="51">
        <v>0</v>
      </c>
      <c r="I21" s="51">
        <v>0</v>
      </c>
    </row>
    <row r="22" spans="1:9" x14ac:dyDescent="0.2">
      <c r="A22" s="240" t="s">
        <v>360</v>
      </c>
      <c r="B22" s="240"/>
      <c r="C22" s="240"/>
      <c r="D22" s="240"/>
      <c r="E22" s="240"/>
      <c r="F22" s="240"/>
      <c r="G22" s="16">
        <v>14</v>
      </c>
      <c r="H22" s="52">
        <v>0</v>
      </c>
      <c r="I22" s="52">
        <v>0</v>
      </c>
    </row>
    <row r="23" spans="1:9" x14ac:dyDescent="0.2">
      <c r="A23" s="240" t="s">
        <v>361</v>
      </c>
      <c r="B23" s="240"/>
      <c r="C23" s="240"/>
      <c r="D23" s="240"/>
      <c r="E23" s="240"/>
      <c r="F23" s="240"/>
      <c r="G23" s="16">
        <v>15</v>
      </c>
      <c r="H23" s="52">
        <v>0</v>
      </c>
      <c r="I23" s="52"/>
    </row>
    <row r="24" spans="1:9" x14ac:dyDescent="0.2">
      <c r="A24" s="240" t="s">
        <v>362</v>
      </c>
      <c r="B24" s="240"/>
      <c r="C24" s="240"/>
      <c r="D24" s="240"/>
      <c r="E24" s="240"/>
      <c r="F24" s="240"/>
      <c r="G24" s="16">
        <v>16</v>
      </c>
      <c r="H24" s="52">
        <v>0</v>
      </c>
      <c r="I24" s="52">
        <v>0</v>
      </c>
    </row>
    <row r="25" spans="1:9" x14ac:dyDescent="0.2">
      <c r="A25" s="240" t="s">
        <v>363</v>
      </c>
      <c r="B25" s="240"/>
      <c r="C25" s="240"/>
      <c r="D25" s="240"/>
      <c r="E25" s="240"/>
      <c r="F25" s="240"/>
      <c r="G25" s="16">
        <v>17</v>
      </c>
      <c r="H25" s="52">
        <v>0</v>
      </c>
      <c r="I25" s="52">
        <v>0</v>
      </c>
    </row>
    <row r="26" spans="1:9" x14ac:dyDescent="0.2">
      <c r="A26" s="240" t="s">
        <v>364</v>
      </c>
      <c r="B26" s="240"/>
      <c r="C26" s="240"/>
      <c r="D26" s="240"/>
      <c r="E26" s="240"/>
      <c r="F26" s="240"/>
      <c r="G26" s="16">
        <v>18</v>
      </c>
      <c r="H26" s="52">
        <v>0</v>
      </c>
      <c r="I26" s="52">
        <v>0</v>
      </c>
    </row>
    <row r="27" spans="1:9" ht="25.15" customHeight="1" x14ac:dyDescent="0.2">
      <c r="A27" s="231" t="s">
        <v>365</v>
      </c>
      <c r="B27" s="231"/>
      <c r="C27" s="231"/>
      <c r="D27" s="231"/>
      <c r="E27" s="231"/>
      <c r="F27" s="231"/>
      <c r="G27" s="17">
        <v>19</v>
      </c>
      <c r="H27" s="53">
        <f>SUM(H21:H26)</f>
        <v>0</v>
      </c>
      <c r="I27" s="53">
        <f>SUM(I21:I26)</f>
        <v>0</v>
      </c>
    </row>
    <row r="28" spans="1:9" ht="21" customHeight="1" x14ac:dyDescent="0.2">
      <c r="A28" s="240" t="s">
        <v>366</v>
      </c>
      <c r="B28" s="240"/>
      <c r="C28" s="240"/>
      <c r="D28" s="240"/>
      <c r="E28" s="240"/>
      <c r="F28" s="240"/>
      <c r="G28" s="16">
        <v>20</v>
      </c>
      <c r="H28" s="52">
        <v>0</v>
      </c>
      <c r="I28" s="52">
        <v>0</v>
      </c>
    </row>
    <row r="29" spans="1:9" x14ac:dyDescent="0.2">
      <c r="A29" s="240" t="s">
        <v>367</v>
      </c>
      <c r="B29" s="240"/>
      <c r="C29" s="240"/>
      <c r="D29" s="240"/>
      <c r="E29" s="240"/>
      <c r="F29" s="240"/>
      <c r="G29" s="16">
        <v>21</v>
      </c>
      <c r="H29" s="52">
        <v>0</v>
      </c>
      <c r="I29" s="52">
        <v>0</v>
      </c>
    </row>
    <row r="30" spans="1:9" x14ac:dyDescent="0.2">
      <c r="A30" s="240" t="s">
        <v>368</v>
      </c>
      <c r="B30" s="240"/>
      <c r="C30" s="240"/>
      <c r="D30" s="240"/>
      <c r="E30" s="240"/>
      <c r="F30" s="240"/>
      <c r="G30" s="16">
        <v>22</v>
      </c>
      <c r="H30" s="52">
        <v>0</v>
      </c>
      <c r="I30" s="52">
        <v>0</v>
      </c>
    </row>
    <row r="31" spans="1:9" x14ac:dyDescent="0.2">
      <c r="A31" s="240" t="s">
        <v>369</v>
      </c>
      <c r="B31" s="240"/>
      <c r="C31" s="240"/>
      <c r="D31" s="240"/>
      <c r="E31" s="240"/>
      <c r="F31" s="240"/>
      <c r="G31" s="16">
        <v>23</v>
      </c>
      <c r="H31" s="52">
        <v>0</v>
      </c>
      <c r="I31" s="52">
        <v>0</v>
      </c>
    </row>
    <row r="32" spans="1:9" x14ac:dyDescent="0.2">
      <c r="A32" s="240" t="s">
        <v>370</v>
      </c>
      <c r="B32" s="240"/>
      <c r="C32" s="240"/>
      <c r="D32" s="240"/>
      <c r="E32" s="240"/>
      <c r="F32" s="240"/>
      <c r="G32" s="16">
        <v>24</v>
      </c>
      <c r="H32" s="52">
        <v>0</v>
      </c>
      <c r="I32" s="52">
        <v>0</v>
      </c>
    </row>
    <row r="33" spans="1:9" ht="28.9" customHeight="1" x14ac:dyDescent="0.2">
      <c r="A33" s="231" t="s">
        <v>371</v>
      </c>
      <c r="B33" s="231"/>
      <c r="C33" s="231"/>
      <c r="D33" s="231"/>
      <c r="E33" s="231"/>
      <c r="F33" s="231"/>
      <c r="G33" s="17">
        <v>25</v>
      </c>
      <c r="H33" s="53">
        <f>SUM(H28:H32)</f>
        <v>0</v>
      </c>
      <c r="I33" s="53">
        <f>SUM(I28:I32)</f>
        <v>0</v>
      </c>
    </row>
    <row r="34" spans="1:9" ht="26.45" customHeight="1" x14ac:dyDescent="0.2">
      <c r="A34" s="292" t="s">
        <v>372</v>
      </c>
      <c r="B34" s="292"/>
      <c r="C34" s="292"/>
      <c r="D34" s="292"/>
      <c r="E34" s="292"/>
      <c r="F34" s="292"/>
      <c r="G34" s="18">
        <v>26</v>
      </c>
      <c r="H34" s="54">
        <f>H27+H33</f>
        <v>0</v>
      </c>
      <c r="I34" s="54">
        <f>I27+I33</f>
        <v>0</v>
      </c>
    </row>
    <row r="35" spans="1:9" x14ac:dyDescent="0.2">
      <c r="A35" s="258" t="s">
        <v>373</v>
      </c>
      <c r="B35" s="293"/>
      <c r="C35" s="293"/>
      <c r="D35" s="293"/>
      <c r="E35" s="293"/>
      <c r="F35" s="293"/>
      <c r="G35" s="293">
        <v>0</v>
      </c>
      <c r="H35" s="293"/>
      <c r="I35" s="294"/>
    </row>
    <row r="36" spans="1:9" x14ac:dyDescent="0.2">
      <c r="A36" s="296" t="s">
        <v>374</v>
      </c>
      <c r="B36" s="296"/>
      <c r="C36" s="296"/>
      <c r="D36" s="296"/>
      <c r="E36" s="296"/>
      <c r="F36" s="296"/>
      <c r="G36" s="15">
        <v>27</v>
      </c>
      <c r="H36" s="51">
        <v>0</v>
      </c>
      <c r="I36" s="51">
        <v>0</v>
      </c>
    </row>
    <row r="37" spans="1:9" ht="21.6" customHeight="1" x14ac:dyDescent="0.2">
      <c r="A37" s="183" t="s">
        <v>375</v>
      </c>
      <c r="B37" s="183"/>
      <c r="C37" s="183"/>
      <c r="D37" s="183"/>
      <c r="E37" s="183"/>
      <c r="F37" s="183"/>
      <c r="G37" s="16">
        <v>28</v>
      </c>
      <c r="H37" s="52">
        <v>0</v>
      </c>
      <c r="I37" s="52">
        <v>0</v>
      </c>
    </row>
    <row r="38" spans="1:9" x14ac:dyDescent="0.2">
      <c r="A38" s="183" t="s">
        <v>376</v>
      </c>
      <c r="B38" s="183"/>
      <c r="C38" s="183"/>
      <c r="D38" s="183"/>
      <c r="E38" s="183"/>
      <c r="F38" s="183"/>
      <c r="G38" s="16">
        <v>29</v>
      </c>
      <c r="H38" s="52">
        <v>0</v>
      </c>
      <c r="I38" s="52">
        <v>0</v>
      </c>
    </row>
    <row r="39" spans="1:9" x14ac:dyDescent="0.2">
      <c r="A39" s="183" t="s">
        <v>377</v>
      </c>
      <c r="B39" s="183"/>
      <c r="C39" s="183"/>
      <c r="D39" s="183"/>
      <c r="E39" s="183"/>
      <c r="F39" s="183"/>
      <c r="G39" s="16">
        <v>30</v>
      </c>
      <c r="H39" s="52">
        <v>0</v>
      </c>
      <c r="I39" s="52">
        <v>0</v>
      </c>
    </row>
    <row r="40" spans="1:9" ht="26.45" customHeight="1" x14ac:dyDescent="0.2">
      <c r="A40" s="231" t="s">
        <v>378</v>
      </c>
      <c r="B40" s="231"/>
      <c r="C40" s="231"/>
      <c r="D40" s="231"/>
      <c r="E40" s="231"/>
      <c r="F40" s="231"/>
      <c r="G40" s="17">
        <v>31</v>
      </c>
      <c r="H40" s="53">
        <f>H39+H38+H37+H36</f>
        <v>0</v>
      </c>
      <c r="I40" s="53">
        <f>I39+I38+I37+I36</f>
        <v>0</v>
      </c>
    </row>
    <row r="41" spans="1:9" ht="22.9" customHeight="1" x14ac:dyDescent="0.2">
      <c r="A41" s="183" t="s">
        <v>379</v>
      </c>
      <c r="B41" s="183"/>
      <c r="C41" s="183"/>
      <c r="D41" s="183"/>
      <c r="E41" s="183"/>
      <c r="F41" s="183"/>
      <c r="G41" s="16">
        <v>32</v>
      </c>
      <c r="H41" s="52">
        <v>0</v>
      </c>
      <c r="I41" s="52">
        <v>0</v>
      </c>
    </row>
    <row r="42" spans="1:9" x14ac:dyDescent="0.2">
      <c r="A42" s="183" t="s">
        <v>380</v>
      </c>
      <c r="B42" s="183"/>
      <c r="C42" s="183"/>
      <c r="D42" s="183"/>
      <c r="E42" s="183"/>
      <c r="F42" s="183"/>
      <c r="G42" s="16">
        <v>33</v>
      </c>
      <c r="H42" s="52">
        <v>0</v>
      </c>
      <c r="I42" s="52">
        <v>0</v>
      </c>
    </row>
    <row r="43" spans="1:9" x14ac:dyDescent="0.2">
      <c r="A43" s="183" t="s">
        <v>381</v>
      </c>
      <c r="B43" s="183"/>
      <c r="C43" s="183"/>
      <c r="D43" s="183"/>
      <c r="E43" s="183"/>
      <c r="F43" s="183"/>
      <c r="G43" s="16">
        <v>34</v>
      </c>
      <c r="H43" s="52">
        <v>0</v>
      </c>
      <c r="I43" s="52">
        <v>0</v>
      </c>
    </row>
    <row r="44" spans="1:9" ht="25.15" customHeight="1" x14ac:dyDescent="0.2">
      <c r="A44" s="183" t="s">
        <v>382</v>
      </c>
      <c r="B44" s="183"/>
      <c r="C44" s="183"/>
      <c r="D44" s="183"/>
      <c r="E44" s="183"/>
      <c r="F44" s="183"/>
      <c r="G44" s="16">
        <v>35</v>
      </c>
      <c r="H44" s="52">
        <v>0</v>
      </c>
      <c r="I44" s="52">
        <v>0</v>
      </c>
    </row>
    <row r="45" spans="1:9" x14ac:dyDescent="0.2">
      <c r="A45" s="183" t="s">
        <v>383</v>
      </c>
      <c r="B45" s="183"/>
      <c r="C45" s="183"/>
      <c r="D45" s="183"/>
      <c r="E45" s="183"/>
      <c r="F45" s="183"/>
      <c r="G45" s="16">
        <v>36</v>
      </c>
      <c r="H45" s="52">
        <v>0</v>
      </c>
      <c r="I45" s="52">
        <v>0</v>
      </c>
    </row>
    <row r="46" spans="1:9" ht="25.15" customHeight="1" x14ac:dyDescent="0.2">
      <c r="A46" s="231" t="s">
        <v>384</v>
      </c>
      <c r="B46" s="231"/>
      <c r="C46" s="231"/>
      <c r="D46" s="231"/>
      <c r="E46" s="231"/>
      <c r="F46" s="231"/>
      <c r="G46" s="17">
        <v>37</v>
      </c>
      <c r="H46" s="53">
        <f>H45+H44+H43+H42+H41</f>
        <v>0</v>
      </c>
      <c r="I46" s="53">
        <f>I45+I44+I43+I42+I41</f>
        <v>0</v>
      </c>
    </row>
    <row r="47" spans="1:9" ht="28.15" customHeight="1" x14ac:dyDescent="0.2">
      <c r="A47" s="234" t="s">
        <v>385</v>
      </c>
      <c r="B47" s="234"/>
      <c r="C47" s="234"/>
      <c r="D47" s="234"/>
      <c r="E47" s="234"/>
      <c r="F47" s="234"/>
      <c r="G47" s="17">
        <v>38</v>
      </c>
      <c r="H47" s="53">
        <f>H46+H40</f>
        <v>0</v>
      </c>
      <c r="I47" s="53">
        <f>I46+I40</f>
        <v>0</v>
      </c>
    </row>
    <row r="48" spans="1:9" x14ac:dyDescent="0.2">
      <c r="A48" s="240" t="s">
        <v>386</v>
      </c>
      <c r="B48" s="240"/>
      <c r="C48" s="240"/>
      <c r="D48" s="240"/>
      <c r="E48" s="240"/>
      <c r="F48" s="240"/>
      <c r="G48" s="16">
        <v>39</v>
      </c>
      <c r="H48" s="52">
        <v>0</v>
      </c>
      <c r="I48" s="52">
        <v>0</v>
      </c>
    </row>
    <row r="49" spans="1:9" ht="24.6" customHeight="1" x14ac:dyDescent="0.2">
      <c r="A49" s="234" t="s">
        <v>387</v>
      </c>
      <c r="B49" s="234"/>
      <c r="C49" s="234"/>
      <c r="D49" s="234"/>
      <c r="E49" s="234"/>
      <c r="F49" s="234"/>
      <c r="G49" s="17">
        <v>40</v>
      </c>
      <c r="H49" s="53">
        <f>H19+H34+H47+H48</f>
        <v>0</v>
      </c>
      <c r="I49" s="53">
        <f>I19+I34+I47+I48</f>
        <v>0</v>
      </c>
    </row>
    <row r="50" spans="1:9" ht="23.45" customHeight="1" x14ac:dyDescent="0.2">
      <c r="A50" s="291" t="s">
        <v>388</v>
      </c>
      <c r="B50" s="291"/>
      <c r="C50" s="291"/>
      <c r="D50" s="291"/>
      <c r="E50" s="291"/>
      <c r="F50" s="291"/>
      <c r="G50" s="16">
        <v>41</v>
      </c>
      <c r="H50" s="52">
        <v>0</v>
      </c>
      <c r="I50" s="52">
        <v>0</v>
      </c>
    </row>
    <row r="51" spans="1:9" ht="28.9" customHeight="1" x14ac:dyDescent="0.2">
      <c r="A51" s="290" t="s">
        <v>389</v>
      </c>
      <c r="B51" s="290"/>
      <c r="C51" s="290"/>
      <c r="D51" s="290"/>
      <c r="E51" s="290"/>
      <c r="F51" s="290"/>
      <c r="G51" s="19">
        <v>42</v>
      </c>
      <c r="H51" s="67">
        <f>H50+H49</f>
        <v>0</v>
      </c>
      <c r="I51" s="67">
        <f>I50+I49</f>
        <v>0</v>
      </c>
    </row>
  </sheetData>
  <sheetProtection algorithmName="SHA-512" hashValue="XfvVDYHtwzGJyPLoHT9VAcHhr+efDyaLIjiaaIBrCO6pY1QctBpmCZDkXlAM7awQJq8XljR+gBqdfWm/+gfjpQ==" saltValue="zbbwqnPgFMOQiqo4ST8Gnw==" spinCount="100000" sheet="1" objects="1" scenarios="1"/>
  <mergeCells count="51">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 ref="A38:F38"/>
    <mergeCell ref="A39:F39"/>
    <mergeCell ref="A24:F24"/>
    <mergeCell ref="A25:F25"/>
    <mergeCell ref="A26:F26"/>
    <mergeCell ref="A27:F27"/>
    <mergeCell ref="A35:I35"/>
    <mergeCell ref="A33:F33"/>
    <mergeCell ref="A34:F34"/>
    <mergeCell ref="A7:I7"/>
    <mergeCell ref="A8:F8"/>
    <mergeCell ref="A9:F9"/>
    <mergeCell ref="A10:F10"/>
    <mergeCell ref="A11:F11"/>
    <mergeCell ref="A18:F18"/>
    <mergeCell ref="A19:F19"/>
    <mergeCell ref="A20:I20"/>
    <mergeCell ref="A21:F21"/>
    <mergeCell ref="A22:F22"/>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s>
  <dataValidations count="6">
    <dataValidation type="whole" operator="greaterThanOrEqual" allowBlank="1" showInputMessage="1" showErrorMessage="1" errorTitle="Incorrect entry" error="You can enter only positive whole numbers."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formula1>0</formula1>
    </dataValidation>
    <dataValidation type="whole" operator="notEqual" allowBlank="1" showInputMessage="1" showErrorMessage="1" errorTitle="Incorrect entry" error="You can enter only whole numbers."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formula1>9999999998</formula1>
    </dataValidation>
    <dataValidation type="whole" operator="notEqual" allowBlank="1" showInputMessage="1" showErrorMessage="1" errorTitle="Incorrect entry" error="You can enter only positive whole numbers."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formula1>9999999999</formula1>
    </dataValidation>
    <dataValidation type="whole" operator="notEqual" allowBlank="1" showInputMessage="1" showErrorMessage="1" errorTitle="Incorrect entry" error="You can enter only whole numbers" sqref="H34:I34 H15:I16 H31:I31 H18:I19 H47:I49">
      <formula1>999999999999</formula1>
    </dataValidation>
    <dataValidation type="whole" operator="lessThanOrEqual" allowBlank="1" showInputMessage="1" showErrorMessage="1" errorTitle="Incorrect entry" error="You can enter only negative whole numbers or a zero" sqref="H12:I14 H17:I17 H28:I30 H32:I33 H41:I46">
      <formula1>0</formula1>
    </dataValidation>
    <dataValidation type="whole" operator="greaterThanOrEqual" allowBlank="1" showInputMessage="1" showErrorMessage="1" errorTitle="Incorrect entry" error="You can enter only positive whole numbers" sqref="H8:I11 H36:I40 H21:I27 H50:I51">
      <formula1>0</formula1>
    </dataValidation>
  </dataValidations>
  <pageMargins left="0.71" right="0.22" top="1" bottom="1" header="0.5" footer="0.5"/>
  <pageSetup paperSize="9" scale="8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61"/>
  <sheetViews>
    <sheetView view="pageBreakPreview" zoomScale="80" zoomScaleNormal="100" zoomScaleSheetLayoutView="80" workbookViewId="0">
      <selection activeCell="E2" sqref="E2"/>
    </sheetView>
  </sheetViews>
  <sheetFormatPr defaultRowHeight="12.75" x14ac:dyDescent="0.2"/>
  <cols>
    <col min="1" max="4" width="9.140625" style="2"/>
    <col min="5" max="5" width="10.140625" style="2" bestFit="1" customWidth="1"/>
    <col min="6" max="6" width="9.140625" style="2"/>
    <col min="7" max="7" width="10.85546875" style="2" bestFit="1" customWidth="1"/>
    <col min="8" max="23" width="12.7109375" style="69" customWidth="1"/>
    <col min="24" max="27" width="9.140625" style="1"/>
    <col min="28" max="259" width="9.140625" style="2"/>
    <col min="260" max="260" width="10.140625" style="2" bestFit="1" customWidth="1"/>
    <col min="261" max="264" width="9.140625" style="2"/>
    <col min="265" max="266" width="9.85546875" style="2" bestFit="1" customWidth="1"/>
    <col min="267" max="515" width="9.140625" style="2"/>
    <col min="516" max="516" width="10.140625" style="2" bestFit="1" customWidth="1"/>
    <col min="517" max="520" width="9.140625" style="2"/>
    <col min="521" max="522" width="9.85546875" style="2" bestFit="1" customWidth="1"/>
    <col min="523" max="771" width="9.140625" style="2"/>
    <col min="772" max="772" width="10.140625" style="2" bestFit="1" customWidth="1"/>
    <col min="773" max="776" width="9.140625" style="2"/>
    <col min="777" max="778" width="9.85546875" style="2" bestFit="1" customWidth="1"/>
    <col min="779" max="1027" width="9.140625" style="2"/>
    <col min="1028" max="1028" width="10.140625" style="2" bestFit="1" customWidth="1"/>
    <col min="1029" max="1032" width="9.140625" style="2"/>
    <col min="1033" max="1034" width="9.85546875" style="2" bestFit="1" customWidth="1"/>
    <col min="1035" max="1283" width="9.140625" style="2"/>
    <col min="1284" max="1284" width="10.140625" style="2" bestFit="1" customWidth="1"/>
    <col min="1285" max="1288" width="9.140625" style="2"/>
    <col min="1289" max="1290" width="9.85546875" style="2" bestFit="1" customWidth="1"/>
    <col min="1291" max="1539" width="9.140625" style="2"/>
    <col min="1540" max="1540" width="10.140625" style="2" bestFit="1" customWidth="1"/>
    <col min="1541" max="1544" width="9.140625" style="2"/>
    <col min="1545" max="1546" width="9.85546875" style="2" bestFit="1" customWidth="1"/>
    <col min="1547" max="1795" width="9.140625" style="2"/>
    <col min="1796" max="1796" width="10.140625" style="2" bestFit="1" customWidth="1"/>
    <col min="1797" max="1800" width="9.140625" style="2"/>
    <col min="1801" max="1802" width="9.85546875" style="2" bestFit="1" customWidth="1"/>
    <col min="1803" max="2051" width="9.140625" style="2"/>
    <col min="2052" max="2052" width="10.140625" style="2" bestFit="1" customWidth="1"/>
    <col min="2053" max="2056" width="9.140625" style="2"/>
    <col min="2057" max="2058" width="9.85546875" style="2" bestFit="1" customWidth="1"/>
    <col min="2059" max="2307" width="9.140625" style="2"/>
    <col min="2308" max="2308" width="10.140625" style="2" bestFit="1" customWidth="1"/>
    <col min="2309" max="2312" width="9.140625" style="2"/>
    <col min="2313" max="2314" width="9.85546875" style="2" bestFit="1" customWidth="1"/>
    <col min="2315" max="2563" width="9.140625" style="2"/>
    <col min="2564" max="2564" width="10.140625" style="2" bestFit="1" customWidth="1"/>
    <col min="2565" max="2568" width="9.140625" style="2"/>
    <col min="2569" max="2570" width="9.85546875" style="2" bestFit="1" customWidth="1"/>
    <col min="2571" max="2819" width="9.140625" style="2"/>
    <col min="2820" max="2820" width="10.140625" style="2" bestFit="1" customWidth="1"/>
    <col min="2821" max="2824" width="9.140625" style="2"/>
    <col min="2825" max="2826" width="9.85546875" style="2" bestFit="1" customWidth="1"/>
    <col min="2827" max="3075" width="9.140625" style="2"/>
    <col min="3076" max="3076" width="10.140625" style="2" bestFit="1" customWidth="1"/>
    <col min="3077" max="3080" width="9.140625" style="2"/>
    <col min="3081" max="3082" width="9.85546875" style="2" bestFit="1" customWidth="1"/>
    <col min="3083" max="3331" width="9.140625" style="2"/>
    <col min="3332" max="3332" width="10.140625" style="2" bestFit="1" customWidth="1"/>
    <col min="3333" max="3336" width="9.140625" style="2"/>
    <col min="3337" max="3338" width="9.85546875" style="2" bestFit="1" customWidth="1"/>
    <col min="3339" max="3587" width="9.140625" style="2"/>
    <col min="3588" max="3588" width="10.140625" style="2" bestFit="1" customWidth="1"/>
    <col min="3589" max="3592" width="9.140625" style="2"/>
    <col min="3593" max="3594" width="9.85546875" style="2" bestFit="1" customWidth="1"/>
    <col min="3595" max="3843" width="9.140625" style="2"/>
    <col min="3844" max="3844" width="10.140625" style="2" bestFit="1" customWidth="1"/>
    <col min="3845" max="3848" width="9.140625" style="2"/>
    <col min="3849" max="3850" width="9.85546875" style="2" bestFit="1" customWidth="1"/>
    <col min="3851" max="4099" width="9.140625" style="2"/>
    <col min="4100" max="4100" width="10.140625" style="2" bestFit="1" customWidth="1"/>
    <col min="4101" max="4104" width="9.140625" style="2"/>
    <col min="4105" max="4106" width="9.85546875" style="2" bestFit="1" customWidth="1"/>
    <col min="4107" max="4355" width="9.140625" style="2"/>
    <col min="4356" max="4356" width="10.140625" style="2" bestFit="1" customWidth="1"/>
    <col min="4357" max="4360" width="9.140625" style="2"/>
    <col min="4361" max="4362" width="9.85546875" style="2" bestFit="1" customWidth="1"/>
    <col min="4363" max="4611" width="9.140625" style="2"/>
    <col min="4612" max="4612" width="10.140625" style="2" bestFit="1" customWidth="1"/>
    <col min="4613" max="4616" width="9.140625" style="2"/>
    <col min="4617" max="4618" width="9.85546875" style="2" bestFit="1" customWidth="1"/>
    <col min="4619" max="4867" width="9.140625" style="2"/>
    <col min="4868" max="4868" width="10.140625" style="2" bestFit="1" customWidth="1"/>
    <col min="4869" max="4872" width="9.140625" style="2"/>
    <col min="4873" max="4874" width="9.85546875" style="2" bestFit="1" customWidth="1"/>
    <col min="4875" max="5123" width="9.140625" style="2"/>
    <col min="5124" max="5124" width="10.140625" style="2" bestFit="1" customWidth="1"/>
    <col min="5125" max="5128" width="9.140625" style="2"/>
    <col min="5129" max="5130" width="9.85546875" style="2" bestFit="1" customWidth="1"/>
    <col min="5131" max="5379" width="9.140625" style="2"/>
    <col min="5380" max="5380" width="10.140625" style="2" bestFit="1" customWidth="1"/>
    <col min="5381" max="5384" width="9.140625" style="2"/>
    <col min="5385" max="5386" width="9.85546875" style="2" bestFit="1" customWidth="1"/>
    <col min="5387" max="5635" width="9.140625" style="2"/>
    <col min="5636" max="5636" width="10.140625" style="2" bestFit="1" customWidth="1"/>
    <col min="5637" max="5640" width="9.140625" style="2"/>
    <col min="5641" max="5642" width="9.85546875" style="2" bestFit="1" customWidth="1"/>
    <col min="5643" max="5891" width="9.140625" style="2"/>
    <col min="5892" max="5892" width="10.140625" style="2" bestFit="1" customWidth="1"/>
    <col min="5893" max="5896" width="9.140625" style="2"/>
    <col min="5897" max="5898" width="9.85546875" style="2" bestFit="1" customWidth="1"/>
    <col min="5899" max="6147" width="9.140625" style="2"/>
    <col min="6148" max="6148" width="10.140625" style="2" bestFit="1" customWidth="1"/>
    <col min="6149" max="6152" width="9.140625" style="2"/>
    <col min="6153" max="6154" width="9.85546875" style="2" bestFit="1" customWidth="1"/>
    <col min="6155" max="6403" width="9.140625" style="2"/>
    <col min="6404" max="6404" width="10.140625" style="2" bestFit="1" customWidth="1"/>
    <col min="6405" max="6408" width="9.140625" style="2"/>
    <col min="6409" max="6410" width="9.85546875" style="2" bestFit="1" customWidth="1"/>
    <col min="6411" max="6659" width="9.140625" style="2"/>
    <col min="6660" max="6660" width="10.140625" style="2" bestFit="1" customWidth="1"/>
    <col min="6661" max="6664" width="9.140625" style="2"/>
    <col min="6665" max="6666" width="9.85546875" style="2" bestFit="1" customWidth="1"/>
    <col min="6667" max="6915" width="9.140625" style="2"/>
    <col min="6916" max="6916" width="10.140625" style="2" bestFit="1" customWidth="1"/>
    <col min="6917" max="6920" width="9.140625" style="2"/>
    <col min="6921" max="6922" width="9.85546875" style="2" bestFit="1" customWidth="1"/>
    <col min="6923" max="7171" width="9.140625" style="2"/>
    <col min="7172" max="7172" width="10.140625" style="2" bestFit="1" customWidth="1"/>
    <col min="7173" max="7176" width="9.140625" style="2"/>
    <col min="7177" max="7178" width="9.85546875" style="2" bestFit="1" customWidth="1"/>
    <col min="7179" max="7427" width="9.140625" style="2"/>
    <col min="7428" max="7428" width="10.140625" style="2" bestFit="1" customWidth="1"/>
    <col min="7429" max="7432" width="9.140625" style="2"/>
    <col min="7433" max="7434" width="9.85546875" style="2" bestFit="1" customWidth="1"/>
    <col min="7435" max="7683" width="9.140625" style="2"/>
    <col min="7684" max="7684" width="10.140625" style="2" bestFit="1" customWidth="1"/>
    <col min="7685" max="7688" width="9.140625" style="2"/>
    <col min="7689" max="7690" width="9.85546875" style="2" bestFit="1" customWidth="1"/>
    <col min="7691" max="7939" width="9.140625" style="2"/>
    <col min="7940" max="7940" width="10.140625" style="2" bestFit="1" customWidth="1"/>
    <col min="7941" max="7944" width="9.140625" style="2"/>
    <col min="7945" max="7946" width="9.85546875" style="2" bestFit="1" customWidth="1"/>
    <col min="7947" max="8195" width="9.140625" style="2"/>
    <col min="8196" max="8196" width="10.140625" style="2" bestFit="1" customWidth="1"/>
    <col min="8197" max="8200" width="9.140625" style="2"/>
    <col min="8201" max="8202" width="9.85546875" style="2" bestFit="1" customWidth="1"/>
    <col min="8203" max="8451" width="9.140625" style="2"/>
    <col min="8452" max="8452" width="10.140625" style="2" bestFit="1" customWidth="1"/>
    <col min="8453" max="8456" width="9.140625" style="2"/>
    <col min="8457" max="8458" width="9.85546875" style="2" bestFit="1" customWidth="1"/>
    <col min="8459" max="8707" width="9.140625" style="2"/>
    <col min="8708" max="8708" width="10.140625" style="2" bestFit="1" customWidth="1"/>
    <col min="8709" max="8712" width="9.140625" style="2"/>
    <col min="8713" max="8714" width="9.85546875" style="2" bestFit="1" customWidth="1"/>
    <col min="8715" max="8963" width="9.140625" style="2"/>
    <col min="8964" max="8964" width="10.140625" style="2" bestFit="1" customWidth="1"/>
    <col min="8965" max="8968" width="9.140625" style="2"/>
    <col min="8969" max="8970" width="9.85546875" style="2" bestFit="1" customWidth="1"/>
    <col min="8971" max="9219" width="9.140625" style="2"/>
    <col min="9220" max="9220" width="10.140625" style="2" bestFit="1" customWidth="1"/>
    <col min="9221" max="9224" width="9.140625" style="2"/>
    <col min="9225" max="9226" width="9.85546875" style="2" bestFit="1" customWidth="1"/>
    <col min="9227" max="9475" width="9.140625" style="2"/>
    <col min="9476" max="9476" width="10.140625" style="2" bestFit="1" customWidth="1"/>
    <col min="9477" max="9480" width="9.140625" style="2"/>
    <col min="9481" max="9482" width="9.85546875" style="2" bestFit="1" customWidth="1"/>
    <col min="9483" max="9731" width="9.140625" style="2"/>
    <col min="9732" max="9732" width="10.140625" style="2" bestFit="1" customWidth="1"/>
    <col min="9733" max="9736" width="9.140625" style="2"/>
    <col min="9737" max="9738" width="9.85546875" style="2" bestFit="1" customWidth="1"/>
    <col min="9739" max="9987" width="9.140625" style="2"/>
    <col min="9988" max="9988" width="10.140625" style="2" bestFit="1" customWidth="1"/>
    <col min="9989" max="9992" width="9.140625" style="2"/>
    <col min="9993" max="9994" width="9.85546875" style="2" bestFit="1" customWidth="1"/>
    <col min="9995" max="10243" width="9.140625" style="2"/>
    <col min="10244" max="10244" width="10.140625" style="2" bestFit="1" customWidth="1"/>
    <col min="10245" max="10248" width="9.140625" style="2"/>
    <col min="10249" max="10250" width="9.85546875" style="2" bestFit="1" customWidth="1"/>
    <col min="10251" max="10499" width="9.140625" style="2"/>
    <col min="10500" max="10500" width="10.140625" style="2" bestFit="1" customWidth="1"/>
    <col min="10501" max="10504" width="9.140625" style="2"/>
    <col min="10505" max="10506" width="9.85546875" style="2" bestFit="1" customWidth="1"/>
    <col min="10507" max="10755" width="9.140625" style="2"/>
    <col min="10756" max="10756" width="10.140625" style="2" bestFit="1" customWidth="1"/>
    <col min="10757" max="10760" width="9.140625" style="2"/>
    <col min="10761" max="10762" width="9.85546875" style="2" bestFit="1" customWidth="1"/>
    <col min="10763" max="11011" width="9.140625" style="2"/>
    <col min="11012" max="11012" width="10.140625" style="2" bestFit="1" customWidth="1"/>
    <col min="11013" max="11016" width="9.140625" style="2"/>
    <col min="11017" max="11018" width="9.85546875" style="2" bestFit="1" customWidth="1"/>
    <col min="11019" max="11267" width="9.140625" style="2"/>
    <col min="11268" max="11268" width="10.140625" style="2" bestFit="1" customWidth="1"/>
    <col min="11269" max="11272" width="9.140625" style="2"/>
    <col min="11273" max="11274" width="9.85546875" style="2" bestFit="1" customWidth="1"/>
    <col min="11275" max="11523" width="9.140625" style="2"/>
    <col min="11524" max="11524" width="10.140625" style="2" bestFit="1" customWidth="1"/>
    <col min="11525" max="11528" width="9.140625" style="2"/>
    <col min="11529" max="11530" width="9.85546875" style="2" bestFit="1" customWidth="1"/>
    <col min="11531" max="11779" width="9.140625" style="2"/>
    <col min="11780" max="11780" width="10.140625" style="2" bestFit="1" customWidth="1"/>
    <col min="11781" max="11784" width="9.140625" style="2"/>
    <col min="11785" max="11786" width="9.85546875" style="2" bestFit="1" customWidth="1"/>
    <col min="11787" max="12035" width="9.140625" style="2"/>
    <col min="12036" max="12036" width="10.140625" style="2" bestFit="1" customWidth="1"/>
    <col min="12037" max="12040" width="9.140625" style="2"/>
    <col min="12041" max="12042" width="9.85546875" style="2" bestFit="1" customWidth="1"/>
    <col min="12043" max="12291" width="9.140625" style="2"/>
    <col min="12292" max="12292" width="10.140625" style="2" bestFit="1" customWidth="1"/>
    <col min="12293" max="12296" width="9.140625" style="2"/>
    <col min="12297" max="12298" width="9.85546875" style="2" bestFit="1" customWidth="1"/>
    <col min="12299" max="12547" width="9.140625" style="2"/>
    <col min="12548" max="12548" width="10.140625" style="2" bestFit="1" customWidth="1"/>
    <col min="12549" max="12552" width="9.140625" style="2"/>
    <col min="12553" max="12554" width="9.85546875" style="2" bestFit="1" customWidth="1"/>
    <col min="12555" max="12803" width="9.140625" style="2"/>
    <col min="12804" max="12804" width="10.140625" style="2" bestFit="1" customWidth="1"/>
    <col min="12805" max="12808" width="9.140625" style="2"/>
    <col min="12809" max="12810" width="9.85546875" style="2" bestFit="1" customWidth="1"/>
    <col min="12811" max="13059" width="9.140625" style="2"/>
    <col min="13060" max="13060" width="10.140625" style="2" bestFit="1" customWidth="1"/>
    <col min="13061" max="13064" width="9.140625" style="2"/>
    <col min="13065" max="13066" width="9.85546875" style="2" bestFit="1" customWidth="1"/>
    <col min="13067" max="13315" width="9.140625" style="2"/>
    <col min="13316" max="13316" width="10.140625" style="2" bestFit="1" customWidth="1"/>
    <col min="13317" max="13320" width="9.140625" style="2"/>
    <col min="13321" max="13322" width="9.85546875" style="2" bestFit="1" customWidth="1"/>
    <col min="13323" max="13571" width="9.140625" style="2"/>
    <col min="13572" max="13572" width="10.140625" style="2" bestFit="1" customWidth="1"/>
    <col min="13573" max="13576" width="9.140625" style="2"/>
    <col min="13577" max="13578" width="9.85546875" style="2" bestFit="1" customWidth="1"/>
    <col min="13579" max="13827" width="9.140625" style="2"/>
    <col min="13828" max="13828" width="10.140625" style="2" bestFit="1" customWidth="1"/>
    <col min="13829" max="13832" width="9.140625" style="2"/>
    <col min="13833" max="13834" width="9.85546875" style="2" bestFit="1" customWidth="1"/>
    <col min="13835" max="14083" width="9.140625" style="2"/>
    <col min="14084" max="14084" width="10.140625" style="2" bestFit="1" customWidth="1"/>
    <col min="14085" max="14088" width="9.140625" style="2"/>
    <col min="14089" max="14090" width="9.85546875" style="2" bestFit="1" customWidth="1"/>
    <col min="14091" max="14339" width="9.140625" style="2"/>
    <col min="14340" max="14340" width="10.140625" style="2" bestFit="1" customWidth="1"/>
    <col min="14341" max="14344" width="9.140625" style="2"/>
    <col min="14345" max="14346" width="9.85546875" style="2" bestFit="1" customWidth="1"/>
    <col min="14347" max="14595" width="9.140625" style="2"/>
    <col min="14596" max="14596" width="10.140625" style="2" bestFit="1" customWidth="1"/>
    <col min="14597" max="14600" width="9.140625" style="2"/>
    <col min="14601" max="14602" width="9.85546875" style="2" bestFit="1" customWidth="1"/>
    <col min="14603" max="14851" width="9.140625" style="2"/>
    <col min="14852" max="14852" width="10.140625" style="2" bestFit="1" customWidth="1"/>
    <col min="14853" max="14856" width="9.140625" style="2"/>
    <col min="14857" max="14858" width="9.85546875" style="2" bestFit="1" customWidth="1"/>
    <col min="14859" max="15107" width="9.140625" style="2"/>
    <col min="15108" max="15108" width="10.140625" style="2" bestFit="1" customWidth="1"/>
    <col min="15109" max="15112" width="9.140625" style="2"/>
    <col min="15113" max="15114" width="9.85546875" style="2" bestFit="1" customWidth="1"/>
    <col min="15115" max="15363" width="9.140625" style="2"/>
    <col min="15364" max="15364" width="10.140625" style="2" bestFit="1" customWidth="1"/>
    <col min="15365" max="15368" width="9.140625" style="2"/>
    <col min="15369" max="15370" width="9.85546875" style="2" bestFit="1" customWidth="1"/>
    <col min="15371" max="15619" width="9.140625" style="2"/>
    <col min="15620" max="15620" width="10.140625" style="2" bestFit="1" customWidth="1"/>
    <col min="15621" max="15624" width="9.140625" style="2"/>
    <col min="15625" max="15626" width="9.85546875" style="2" bestFit="1" customWidth="1"/>
    <col min="15627" max="15875" width="9.140625" style="2"/>
    <col min="15876" max="15876" width="10.140625" style="2" bestFit="1" customWidth="1"/>
    <col min="15877" max="15880" width="9.140625" style="2"/>
    <col min="15881" max="15882" width="9.85546875" style="2" bestFit="1" customWidth="1"/>
    <col min="15883" max="16131" width="9.140625" style="2"/>
    <col min="16132" max="16132" width="10.140625" style="2" bestFit="1" customWidth="1"/>
    <col min="16133" max="16136" width="9.140625" style="2"/>
    <col min="16137" max="16138" width="9.85546875" style="2" bestFit="1" customWidth="1"/>
    <col min="16139" max="16384" width="9.140625" style="2"/>
  </cols>
  <sheetData>
    <row r="1" spans="1:23" x14ac:dyDescent="0.2">
      <c r="A1" s="315" t="s">
        <v>390</v>
      </c>
      <c r="B1" s="316"/>
      <c r="C1" s="316"/>
      <c r="D1" s="316"/>
      <c r="E1" s="316"/>
      <c r="F1" s="316"/>
      <c r="G1" s="316"/>
      <c r="H1" s="316"/>
      <c r="I1" s="316"/>
      <c r="J1" s="316"/>
      <c r="K1" s="68"/>
    </row>
    <row r="2" spans="1:23" ht="15.75" x14ac:dyDescent="0.2">
      <c r="A2" s="3"/>
      <c r="B2" s="4"/>
      <c r="C2" s="317" t="s">
        <v>391</v>
      </c>
      <c r="D2" s="317"/>
      <c r="E2" s="5">
        <v>43831</v>
      </c>
      <c r="F2" s="6" t="s">
        <v>392</v>
      </c>
      <c r="G2" s="5">
        <v>44196</v>
      </c>
      <c r="H2" s="70"/>
      <c r="I2" s="70"/>
      <c r="J2" s="70"/>
      <c r="K2" s="71"/>
      <c r="V2" s="72" t="s">
        <v>393</v>
      </c>
    </row>
    <row r="3" spans="1:23" ht="13.5" customHeight="1" thickBot="1" x14ac:dyDescent="0.25">
      <c r="A3" s="318" t="s">
        <v>394</v>
      </c>
      <c r="B3" s="319"/>
      <c r="C3" s="319"/>
      <c r="D3" s="319"/>
      <c r="E3" s="319"/>
      <c r="F3" s="319"/>
      <c r="G3" s="322" t="s">
        <v>395</v>
      </c>
      <c r="H3" s="306" t="s">
        <v>396</v>
      </c>
      <c r="I3" s="306"/>
      <c r="J3" s="306"/>
      <c r="K3" s="306"/>
      <c r="L3" s="306"/>
      <c r="M3" s="306"/>
      <c r="N3" s="306"/>
      <c r="O3" s="306"/>
      <c r="P3" s="306"/>
      <c r="Q3" s="306"/>
      <c r="R3" s="306"/>
      <c r="S3" s="306"/>
      <c r="T3" s="306"/>
      <c r="U3" s="306"/>
      <c r="V3" s="306" t="s">
        <v>397</v>
      </c>
      <c r="W3" s="308" t="s">
        <v>398</v>
      </c>
    </row>
    <row r="4" spans="1:23" ht="68.25" thickBot="1" x14ac:dyDescent="0.25">
      <c r="A4" s="320"/>
      <c r="B4" s="321"/>
      <c r="C4" s="321"/>
      <c r="D4" s="321"/>
      <c r="E4" s="321"/>
      <c r="F4" s="321"/>
      <c r="G4" s="323"/>
      <c r="H4" s="73" t="s">
        <v>399</v>
      </c>
      <c r="I4" s="73" t="s">
        <v>400</v>
      </c>
      <c r="J4" s="73" t="s">
        <v>401</v>
      </c>
      <c r="K4" s="73" t="s">
        <v>402</v>
      </c>
      <c r="L4" s="73" t="s">
        <v>403</v>
      </c>
      <c r="M4" s="73" t="s">
        <v>404</v>
      </c>
      <c r="N4" s="73" t="s">
        <v>405</v>
      </c>
      <c r="O4" s="73" t="s">
        <v>406</v>
      </c>
      <c r="P4" s="73" t="s">
        <v>407</v>
      </c>
      <c r="Q4" s="73" t="s">
        <v>408</v>
      </c>
      <c r="R4" s="73" t="s">
        <v>409</v>
      </c>
      <c r="S4" s="73" t="s">
        <v>410</v>
      </c>
      <c r="T4" s="73" t="s">
        <v>411</v>
      </c>
      <c r="U4" s="73" t="s">
        <v>412</v>
      </c>
      <c r="V4" s="307"/>
      <c r="W4" s="309"/>
    </row>
    <row r="5" spans="1:23" ht="22.5" x14ac:dyDescent="0.2">
      <c r="A5" s="310">
        <v>1</v>
      </c>
      <c r="B5" s="311"/>
      <c r="C5" s="311"/>
      <c r="D5" s="311"/>
      <c r="E5" s="311"/>
      <c r="F5" s="311"/>
      <c r="G5" s="7">
        <v>2</v>
      </c>
      <c r="H5" s="74" t="s">
        <v>413</v>
      </c>
      <c r="I5" s="75" t="s">
        <v>414</v>
      </c>
      <c r="J5" s="74" t="s">
        <v>415</v>
      </c>
      <c r="K5" s="75" t="s">
        <v>416</v>
      </c>
      <c r="L5" s="74" t="s">
        <v>417</v>
      </c>
      <c r="M5" s="75" t="s">
        <v>418</v>
      </c>
      <c r="N5" s="74" t="s">
        <v>419</v>
      </c>
      <c r="O5" s="75" t="s">
        <v>420</v>
      </c>
      <c r="P5" s="74" t="s">
        <v>421</v>
      </c>
      <c r="Q5" s="75" t="s">
        <v>422</v>
      </c>
      <c r="R5" s="74" t="s">
        <v>423</v>
      </c>
      <c r="S5" s="75" t="s">
        <v>424</v>
      </c>
      <c r="T5" s="74" t="s">
        <v>425</v>
      </c>
      <c r="U5" s="74" t="s">
        <v>426</v>
      </c>
      <c r="V5" s="74" t="s">
        <v>427</v>
      </c>
      <c r="W5" s="76" t="s">
        <v>428</v>
      </c>
    </row>
    <row r="6" spans="1:23" x14ac:dyDescent="0.2">
      <c r="A6" s="312" t="s">
        <v>429</v>
      </c>
      <c r="B6" s="312"/>
      <c r="C6" s="312"/>
      <c r="D6" s="312"/>
      <c r="E6" s="312"/>
      <c r="F6" s="312"/>
      <c r="G6" s="312"/>
      <c r="H6" s="312"/>
      <c r="I6" s="312"/>
      <c r="J6" s="312"/>
      <c r="K6" s="312"/>
      <c r="L6" s="312"/>
      <c r="M6" s="312"/>
      <c r="N6" s="313"/>
      <c r="O6" s="313"/>
      <c r="P6" s="313"/>
      <c r="Q6" s="313"/>
      <c r="R6" s="313"/>
      <c r="S6" s="313"/>
      <c r="T6" s="313"/>
      <c r="U6" s="313"/>
      <c r="V6" s="313"/>
      <c r="W6" s="314"/>
    </row>
    <row r="7" spans="1:23" x14ac:dyDescent="0.2">
      <c r="A7" s="304" t="s">
        <v>430</v>
      </c>
      <c r="B7" s="304"/>
      <c r="C7" s="304"/>
      <c r="D7" s="304"/>
      <c r="E7" s="304"/>
      <c r="F7" s="304"/>
      <c r="G7" s="8">
        <v>1</v>
      </c>
      <c r="H7" s="77">
        <v>3177043600</v>
      </c>
      <c r="I7" s="77">
        <v>0</v>
      </c>
      <c r="J7" s="77">
        <v>0</v>
      </c>
      <c r="K7" s="77">
        <v>0</v>
      </c>
      <c r="L7" s="77">
        <v>0</v>
      </c>
      <c r="M7" s="77">
        <v>0</v>
      </c>
      <c r="N7" s="77">
        <v>322617489</v>
      </c>
      <c r="O7" s="77">
        <v>1839527446</v>
      </c>
      <c r="P7" s="77">
        <v>0</v>
      </c>
      <c r="Q7" s="77">
        <v>0</v>
      </c>
      <c r="R7" s="77">
        <v>0</v>
      </c>
      <c r="S7" s="77">
        <v>620237468</v>
      </c>
      <c r="T7" s="77">
        <v>68803347</v>
      </c>
      <c r="U7" s="78">
        <f>H7+I7+J7+K7-L7+M7+N7+O7+P7+Q7+R7+S7+T7</f>
        <v>6028229350</v>
      </c>
      <c r="V7" s="77">
        <v>11483736</v>
      </c>
      <c r="W7" s="78">
        <f>U7+V7</f>
        <v>6039713086</v>
      </c>
    </row>
    <row r="8" spans="1:23" x14ac:dyDescent="0.2">
      <c r="A8" s="299" t="s">
        <v>431</v>
      </c>
      <c r="B8" s="299"/>
      <c r="C8" s="299"/>
      <c r="D8" s="299"/>
      <c r="E8" s="299"/>
      <c r="F8" s="299"/>
      <c r="G8" s="8">
        <v>2</v>
      </c>
      <c r="H8" s="77">
        <v>0</v>
      </c>
      <c r="I8" s="77">
        <v>0</v>
      </c>
      <c r="J8" s="77">
        <v>0</v>
      </c>
      <c r="K8" s="77">
        <v>0</v>
      </c>
      <c r="L8" s="77">
        <v>0</v>
      </c>
      <c r="M8" s="77">
        <v>0</v>
      </c>
      <c r="N8" s="77">
        <v>0</v>
      </c>
      <c r="O8" s="77">
        <v>0</v>
      </c>
      <c r="P8" s="77">
        <v>0</v>
      </c>
      <c r="Q8" s="77">
        <v>0</v>
      </c>
      <c r="R8" s="77">
        <v>0</v>
      </c>
      <c r="S8" s="77">
        <v>0</v>
      </c>
      <c r="T8" s="77">
        <v>0</v>
      </c>
      <c r="U8" s="78">
        <f t="shared" ref="U8:U9" si="0">H8+I8+J8+K8-L8+M8+N8+O8+P8+Q8+R8+S8+T8</f>
        <v>0</v>
      </c>
      <c r="V8" s="77">
        <v>0</v>
      </c>
      <c r="W8" s="78">
        <f t="shared" ref="W8:W9" si="1">U8+V8</f>
        <v>0</v>
      </c>
    </row>
    <row r="9" spans="1:23" x14ac:dyDescent="0.2">
      <c r="A9" s="299" t="s">
        <v>432</v>
      </c>
      <c r="B9" s="299"/>
      <c r="C9" s="299"/>
      <c r="D9" s="299"/>
      <c r="E9" s="299"/>
      <c r="F9" s="299"/>
      <c r="G9" s="8">
        <v>3</v>
      </c>
      <c r="H9" s="77">
        <v>0</v>
      </c>
      <c r="I9" s="77">
        <v>0</v>
      </c>
      <c r="J9" s="77">
        <v>0</v>
      </c>
      <c r="K9" s="77">
        <v>0</v>
      </c>
      <c r="L9" s="77">
        <v>0</v>
      </c>
      <c r="M9" s="77">
        <v>0</v>
      </c>
      <c r="N9" s="77">
        <v>0</v>
      </c>
      <c r="O9" s="77">
        <v>-90125902</v>
      </c>
      <c r="P9" s="77">
        <v>12304073</v>
      </c>
      <c r="Q9" s="77">
        <v>0</v>
      </c>
      <c r="R9" s="77">
        <v>0</v>
      </c>
      <c r="S9" s="77">
        <v>7749901</v>
      </c>
      <c r="T9" s="77">
        <v>-1348048</v>
      </c>
      <c r="U9" s="78">
        <f t="shared" si="0"/>
        <v>-71419976</v>
      </c>
      <c r="V9" s="77">
        <v>0</v>
      </c>
      <c r="W9" s="78">
        <f t="shared" si="1"/>
        <v>-71419976</v>
      </c>
    </row>
    <row r="10" spans="1:23" ht="22.5" customHeight="1" x14ac:dyDescent="0.2">
      <c r="A10" s="305" t="s">
        <v>433</v>
      </c>
      <c r="B10" s="305"/>
      <c r="C10" s="305"/>
      <c r="D10" s="305"/>
      <c r="E10" s="305"/>
      <c r="F10" s="305"/>
      <c r="G10" s="9">
        <v>4</v>
      </c>
      <c r="H10" s="79">
        <f>H7+H8+H9</f>
        <v>3177043600</v>
      </c>
      <c r="I10" s="79">
        <f t="shared" ref="I10:W10" si="2">I7+I8+I9</f>
        <v>0</v>
      </c>
      <c r="J10" s="79">
        <f t="shared" si="2"/>
        <v>0</v>
      </c>
      <c r="K10" s="79">
        <f t="shared" si="2"/>
        <v>0</v>
      </c>
      <c r="L10" s="79">
        <f t="shared" si="2"/>
        <v>0</v>
      </c>
      <c r="M10" s="79">
        <f t="shared" si="2"/>
        <v>0</v>
      </c>
      <c r="N10" s="79">
        <f t="shared" si="2"/>
        <v>322617489</v>
      </c>
      <c r="O10" s="79">
        <f t="shared" si="2"/>
        <v>1749401544</v>
      </c>
      <c r="P10" s="79">
        <f t="shared" si="2"/>
        <v>12304073</v>
      </c>
      <c r="Q10" s="79">
        <f t="shared" si="2"/>
        <v>0</v>
      </c>
      <c r="R10" s="79">
        <f t="shared" si="2"/>
        <v>0</v>
      </c>
      <c r="S10" s="79">
        <f t="shared" si="2"/>
        <v>627987369</v>
      </c>
      <c r="T10" s="79">
        <f t="shared" si="2"/>
        <v>67455299</v>
      </c>
      <c r="U10" s="79">
        <f t="shared" si="2"/>
        <v>5956809374</v>
      </c>
      <c r="V10" s="79">
        <f t="shared" si="2"/>
        <v>11483736</v>
      </c>
      <c r="W10" s="79">
        <f t="shared" si="2"/>
        <v>5968293110</v>
      </c>
    </row>
    <row r="11" spans="1:23" x14ac:dyDescent="0.2">
      <c r="A11" s="299" t="s">
        <v>434</v>
      </c>
      <c r="B11" s="299"/>
      <c r="C11" s="299"/>
      <c r="D11" s="299"/>
      <c r="E11" s="299"/>
      <c r="F11" s="299"/>
      <c r="G11" s="8">
        <v>5</v>
      </c>
      <c r="H11" s="81">
        <v>0</v>
      </c>
      <c r="I11" s="81">
        <v>0</v>
      </c>
      <c r="J11" s="81">
        <v>0</v>
      </c>
      <c r="K11" s="81">
        <v>0</v>
      </c>
      <c r="L11" s="81">
        <v>0</v>
      </c>
      <c r="M11" s="81">
        <v>0</v>
      </c>
      <c r="N11" s="81">
        <v>0</v>
      </c>
      <c r="O11" s="81">
        <v>0</v>
      </c>
      <c r="P11" s="81">
        <v>0</v>
      </c>
      <c r="Q11" s="81">
        <v>0</v>
      </c>
      <c r="R11" s="81">
        <v>0</v>
      </c>
      <c r="S11" s="81">
        <v>0</v>
      </c>
      <c r="T11" s="77">
        <v>1929338</v>
      </c>
      <c r="U11" s="78">
        <f>H11+I11+J11+K11-L11+M11+N11+O11+P11+Q11+R11+S11+T11</f>
        <v>1929338</v>
      </c>
      <c r="V11" s="77">
        <v>5270352</v>
      </c>
      <c r="W11" s="78">
        <f t="shared" ref="W11:W28" si="3">U11+V11</f>
        <v>7199690</v>
      </c>
    </row>
    <row r="12" spans="1:23" x14ac:dyDescent="0.2">
      <c r="A12" s="299" t="s">
        <v>435</v>
      </c>
      <c r="B12" s="299"/>
      <c r="C12" s="299"/>
      <c r="D12" s="299"/>
      <c r="E12" s="299"/>
      <c r="F12" s="299"/>
      <c r="G12" s="8">
        <v>6</v>
      </c>
      <c r="H12" s="81">
        <v>0</v>
      </c>
      <c r="I12" s="81">
        <v>0</v>
      </c>
      <c r="J12" s="81">
        <v>0</v>
      </c>
      <c r="K12" s="81">
        <v>0</v>
      </c>
      <c r="L12" s="81">
        <v>0</v>
      </c>
      <c r="M12" s="81">
        <v>0</v>
      </c>
      <c r="N12" s="77">
        <v>0</v>
      </c>
      <c r="O12" s="81">
        <v>0</v>
      </c>
      <c r="P12" s="81">
        <v>0</v>
      </c>
      <c r="Q12" s="81">
        <v>0</v>
      </c>
      <c r="R12" s="81">
        <v>0</v>
      </c>
      <c r="S12" s="81">
        <v>0</v>
      </c>
      <c r="T12" s="81">
        <v>0</v>
      </c>
      <c r="U12" s="78">
        <f t="shared" ref="U12:U28" si="4">H12+I12+J12+K12-L12+M12+N12+O12+P12+Q12+R12+S12+T12</f>
        <v>0</v>
      </c>
      <c r="V12" s="77">
        <v>0</v>
      </c>
      <c r="W12" s="78">
        <f t="shared" si="3"/>
        <v>0</v>
      </c>
    </row>
    <row r="13" spans="1:23" ht="26.25" customHeight="1" x14ac:dyDescent="0.2">
      <c r="A13" s="299" t="s">
        <v>436</v>
      </c>
      <c r="B13" s="299"/>
      <c r="C13" s="299"/>
      <c r="D13" s="299"/>
      <c r="E13" s="299"/>
      <c r="F13" s="299"/>
      <c r="G13" s="8">
        <v>7</v>
      </c>
      <c r="H13" s="81">
        <v>0</v>
      </c>
      <c r="I13" s="81">
        <v>0</v>
      </c>
      <c r="J13" s="81">
        <v>0</v>
      </c>
      <c r="K13" s="81">
        <v>0</v>
      </c>
      <c r="L13" s="81">
        <v>0</v>
      </c>
      <c r="M13" s="81">
        <v>0</v>
      </c>
      <c r="N13" s="81">
        <v>0</v>
      </c>
      <c r="O13" s="77">
        <v>90833956</v>
      </c>
      <c r="P13" s="81">
        <v>0</v>
      </c>
      <c r="Q13" s="81">
        <v>0</v>
      </c>
      <c r="R13" s="81">
        <v>0</v>
      </c>
      <c r="S13" s="77">
        <v>0</v>
      </c>
      <c r="T13" s="77">
        <v>0</v>
      </c>
      <c r="U13" s="78">
        <f t="shared" si="4"/>
        <v>90833956</v>
      </c>
      <c r="V13" s="77">
        <v>0</v>
      </c>
      <c r="W13" s="78">
        <f t="shared" si="3"/>
        <v>90833956</v>
      </c>
    </row>
    <row r="14" spans="1:23" ht="29.25" customHeight="1" x14ac:dyDescent="0.2">
      <c r="A14" s="299" t="s">
        <v>437</v>
      </c>
      <c r="B14" s="299"/>
      <c r="C14" s="299"/>
      <c r="D14" s="299"/>
      <c r="E14" s="299"/>
      <c r="F14" s="299"/>
      <c r="G14" s="8">
        <v>8</v>
      </c>
      <c r="H14" s="81">
        <v>0</v>
      </c>
      <c r="I14" s="81">
        <v>0</v>
      </c>
      <c r="J14" s="81">
        <v>0</v>
      </c>
      <c r="K14" s="81">
        <v>0</v>
      </c>
      <c r="L14" s="81">
        <v>0</v>
      </c>
      <c r="M14" s="81">
        <v>0</v>
      </c>
      <c r="N14" s="81">
        <v>0</v>
      </c>
      <c r="O14" s="81">
        <v>0</v>
      </c>
      <c r="P14" s="77">
        <v>420250</v>
      </c>
      <c r="Q14" s="81">
        <v>0</v>
      </c>
      <c r="R14" s="81">
        <v>0</v>
      </c>
      <c r="S14" s="77">
        <v>0</v>
      </c>
      <c r="T14" s="77">
        <v>0</v>
      </c>
      <c r="U14" s="78">
        <f t="shared" si="4"/>
        <v>420250</v>
      </c>
      <c r="V14" s="77">
        <v>0</v>
      </c>
      <c r="W14" s="78">
        <f t="shared" si="3"/>
        <v>420250</v>
      </c>
    </row>
    <row r="15" spans="1:23" x14ac:dyDescent="0.2">
      <c r="A15" s="299" t="s">
        <v>438</v>
      </c>
      <c r="B15" s="299"/>
      <c r="C15" s="299"/>
      <c r="D15" s="299"/>
      <c r="E15" s="299"/>
      <c r="F15" s="299"/>
      <c r="G15" s="8">
        <v>9</v>
      </c>
      <c r="H15" s="81">
        <v>0</v>
      </c>
      <c r="I15" s="81">
        <v>0</v>
      </c>
      <c r="J15" s="81">
        <v>0</v>
      </c>
      <c r="K15" s="81">
        <v>0</v>
      </c>
      <c r="L15" s="81">
        <v>0</v>
      </c>
      <c r="M15" s="81">
        <v>0</v>
      </c>
      <c r="N15" s="81">
        <v>0</v>
      </c>
      <c r="O15" s="81">
        <v>0</v>
      </c>
      <c r="P15" s="81">
        <v>0</v>
      </c>
      <c r="Q15" s="77">
        <v>0</v>
      </c>
      <c r="R15" s="81">
        <v>0</v>
      </c>
      <c r="S15" s="77">
        <v>0</v>
      </c>
      <c r="T15" s="77">
        <v>0</v>
      </c>
      <c r="U15" s="78">
        <f t="shared" si="4"/>
        <v>0</v>
      </c>
      <c r="V15" s="77">
        <v>0</v>
      </c>
      <c r="W15" s="78">
        <f t="shared" si="3"/>
        <v>0</v>
      </c>
    </row>
    <row r="16" spans="1:23" ht="28.5" customHeight="1" x14ac:dyDescent="0.2">
      <c r="A16" s="299" t="s">
        <v>439</v>
      </c>
      <c r="B16" s="299"/>
      <c r="C16" s="299"/>
      <c r="D16" s="299"/>
      <c r="E16" s="299"/>
      <c r="F16" s="299"/>
      <c r="G16" s="8">
        <v>10</v>
      </c>
      <c r="H16" s="81">
        <v>0</v>
      </c>
      <c r="I16" s="81">
        <v>0</v>
      </c>
      <c r="J16" s="81">
        <v>0</v>
      </c>
      <c r="K16" s="81">
        <v>0</v>
      </c>
      <c r="L16" s="81">
        <v>0</v>
      </c>
      <c r="M16" s="81">
        <v>0</v>
      </c>
      <c r="N16" s="81">
        <v>0</v>
      </c>
      <c r="O16" s="81">
        <v>0</v>
      </c>
      <c r="P16" s="81">
        <v>0</v>
      </c>
      <c r="Q16" s="81">
        <v>0</v>
      </c>
      <c r="R16" s="77">
        <v>0</v>
      </c>
      <c r="S16" s="77">
        <v>0</v>
      </c>
      <c r="T16" s="77">
        <v>0</v>
      </c>
      <c r="U16" s="78">
        <f t="shared" si="4"/>
        <v>0</v>
      </c>
      <c r="V16" s="77">
        <v>0</v>
      </c>
      <c r="W16" s="78">
        <f t="shared" si="3"/>
        <v>0</v>
      </c>
    </row>
    <row r="17" spans="1:23" ht="23.25" customHeight="1" x14ac:dyDescent="0.2">
      <c r="A17" s="299" t="s">
        <v>440</v>
      </c>
      <c r="B17" s="299"/>
      <c r="C17" s="299"/>
      <c r="D17" s="299"/>
      <c r="E17" s="299"/>
      <c r="F17" s="299"/>
      <c r="G17" s="8">
        <v>11</v>
      </c>
      <c r="H17" s="81">
        <v>0</v>
      </c>
      <c r="I17" s="81">
        <v>0</v>
      </c>
      <c r="J17" s="81">
        <v>0</v>
      </c>
      <c r="K17" s="81">
        <v>0</v>
      </c>
      <c r="L17" s="81">
        <v>0</v>
      </c>
      <c r="M17" s="81">
        <v>0</v>
      </c>
      <c r="N17" s="77">
        <v>0</v>
      </c>
      <c r="O17" s="77">
        <v>0</v>
      </c>
      <c r="P17" s="77">
        <v>0</v>
      </c>
      <c r="Q17" s="77">
        <v>0</v>
      </c>
      <c r="R17" s="77">
        <v>0</v>
      </c>
      <c r="S17" s="77">
        <v>0</v>
      </c>
      <c r="T17" s="77">
        <v>0</v>
      </c>
      <c r="U17" s="78">
        <f t="shared" si="4"/>
        <v>0</v>
      </c>
      <c r="V17" s="77">
        <v>0</v>
      </c>
      <c r="W17" s="78">
        <f t="shared" si="3"/>
        <v>0</v>
      </c>
    </row>
    <row r="18" spans="1:23" x14ac:dyDescent="0.2">
      <c r="A18" s="299" t="s">
        <v>441</v>
      </c>
      <c r="B18" s="299"/>
      <c r="C18" s="299"/>
      <c r="D18" s="299"/>
      <c r="E18" s="299"/>
      <c r="F18" s="299"/>
      <c r="G18" s="8">
        <v>12</v>
      </c>
      <c r="H18" s="81">
        <v>0</v>
      </c>
      <c r="I18" s="81">
        <v>0</v>
      </c>
      <c r="J18" s="81">
        <v>0</v>
      </c>
      <c r="K18" s="81">
        <v>0</v>
      </c>
      <c r="L18" s="81">
        <v>0</v>
      </c>
      <c r="M18" s="81">
        <v>0</v>
      </c>
      <c r="N18" s="77">
        <v>0</v>
      </c>
      <c r="O18" s="77">
        <v>0</v>
      </c>
      <c r="P18" s="77">
        <v>0</v>
      </c>
      <c r="Q18" s="77">
        <v>0</v>
      </c>
      <c r="R18" s="77">
        <v>0</v>
      </c>
      <c r="S18" s="77">
        <v>0</v>
      </c>
      <c r="T18" s="77">
        <v>0</v>
      </c>
      <c r="U18" s="78">
        <f t="shared" si="4"/>
        <v>0</v>
      </c>
      <c r="V18" s="77">
        <v>0</v>
      </c>
      <c r="W18" s="78">
        <f t="shared" si="3"/>
        <v>0</v>
      </c>
    </row>
    <row r="19" spans="1:23" x14ac:dyDescent="0.2">
      <c r="A19" s="299" t="s">
        <v>442</v>
      </c>
      <c r="B19" s="299"/>
      <c r="C19" s="299"/>
      <c r="D19" s="299"/>
      <c r="E19" s="299"/>
      <c r="F19" s="299"/>
      <c r="G19" s="8">
        <v>13</v>
      </c>
      <c r="H19" s="77">
        <v>0</v>
      </c>
      <c r="I19" s="77">
        <v>0</v>
      </c>
      <c r="J19" s="77">
        <v>0</v>
      </c>
      <c r="K19" s="77">
        <v>0</v>
      </c>
      <c r="L19" s="77">
        <v>0</v>
      </c>
      <c r="M19" s="77">
        <v>0</v>
      </c>
      <c r="N19" s="77">
        <v>0</v>
      </c>
      <c r="O19" s="77">
        <v>0</v>
      </c>
      <c r="P19" s="77">
        <v>0</v>
      </c>
      <c r="Q19" s="77">
        <v>0</v>
      </c>
      <c r="R19" s="77">
        <v>0</v>
      </c>
      <c r="S19" s="77">
        <v>0</v>
      </c>
      <c r="T19" s="77">
        <v>0</v>
      </c>
      <c r="U19" s="78">
        <f t="shared" si="4"/>
        <v>0</v>
      </c>
      <c r="V19" s="77">
        <v>0</v>
      </c>
      <c r="W19" s="78">
        <f t="shared" si="3"/>
        <v>0</v>
      </c>
    </row>
    <row r="20" spans="1:23" x14ac:dyDescent="0.2">
      <c r="A20" s="299" t="s">
        <v>443</v>
      </c>
      <c r="B20" s="299"/>
      <c r="C20" s="299"/>
      <c r="D20" s="299"/>
      <c r="E20" s="299"/>
      <c r="F20" s="299"/>
      <c r="G20" s="8">
        <v>14</v>
      </c>
      <c r="H20" s="81">
        <v>0</v>
      </c>
      <c r="I20" s="81">
        <v>0</v>
      </c>
      <c r="J20" s="81">
        <v>0</v>
      </c>
      <c r="K20" s="81">
        <v>0</v>
      </c>
      <c r="L20" s="81">
        <v>0</v>
      </c>
      <c r="M20" s="81">
        <v>0</v>
      </c>
      <c r="N20" s="77">
        <v>0</v>
      </c>
      <c r="O20" s="77">
        <v>0</v>
      </c>
      <c r="P20" s="77">
        <v>0</v>
      </c>
      <c r="Q20" s="77">
        <v>0</v>
      </c>
      <c r="R20" s="77">
        <v>0</v>
      </c>
      <c r="S20" s="77">
        <v>0</v>
      </c>
      <c r="T20" s="77">
        <v>0</v>
      </c>
      <c r="U20" s="78">
        <f t="shared" si="4"/>
        <v>0</v>
      </c>
      <c r="V20" s="77">
        <v>0</v>
      </c>
      <c r="W20" s="78">
        <f t="shared" si="3"/>
        <v>0</v>
      </c>
    </row>
    <row r="21" spans="1:23" ht="30.75" customHeight="1" x14ac:dyDescent="0.2">
      <c r="A21" s="299" t="s">
        <v>444</v>
      </c>
      <c r="B21" s="299"/>
      <c r="C21" s="299"/>
      <c r="D21" s="299"/>
      <c r="E21" s="299"/>
      <c r="F21" s="299"/>
      <c r="G21" s="8">
        <v>15</v>
      </c>
      <c r="H21" s="77">
        <v>0</v>
      </c>
      <c r="I21" s="77">
        <v>0</v>
      </c>
      <c r="J21" s="77">
        <v>0</v>
      </c>
      <c r="K21" s="77">
        <v>0</v>
      </c>
      <c r="L21" s="77">
        <v>0</v>
      </c>
      <c r="M21" s="77">
        <v>0</v>
      </c>
      <c r="N21" s="77">
        <v>0</v>
      </c>
      <c r="O21" s="77">
        <v>0</v>
      </c>
      <c r="P21" s="77">
        <v>0</v>
      </c>
      <c r="Q21" s="77">
        <v>0</v>
      </c>
      <c r="R21" s="77">
        <v>0</v>
      </c>
      <c r="S21" s="77">
        <v>0</v>
      </c>
      <c r="T21" s="77">
        <v>0</v>
      </c>
      <c r="U21" s="78">
        <f t="shared" si="4"/>
        <v>0</v>
      </c>
      <c r="V21" s="77">
        <v>0</v>
      </c>
      <c r="W21" s="78">
        <f t="shared" si="3"/>
        <v>0</v>
      </c>
    </row>
    <row r="22" spans="1:23" ht="28.5" customHeight="1" x14ac:dyDescent="0.2">
      <c r="A22" s="299" t="s">
        <v>445</v>
      </c>
      <c r="B22" s="299"/>
      <c r="C22" s="299"/>
      <c r="D22" s="299"/>
      <c r="E22" s="299"/>
      <c r="F22" s="299"/>
      <c r="G22" s="8">
        <v>16</v>
      </c>
      <c r="H22" s="77">
        <v>0</v>
      </c>
      <c r="I22" s="77">
        <v>0</v>
      </c>
      <c r="J22" s="77">
        <v>0</v>
      </c>
      <c r="K22" s="77">
        <v>0</v>
      </c>
      <c r="L22" s="77">
        <v>0</v>
      </c>
      <c r="M22" s="77">
        <v>0</v>
      </c>
      <c r="N22" s="77">
        <v>0</v>
      </c>
      <c r="O22" s="77">
        <v>0</v>
      </c>
      <c r="P22" s="77">
        <v>0</v>
      </c>
      <c r="Q22" s="77">
        <v>0</v>
      </c>
      <c r="R22" s="77">
        <v>0</v>
      </c>
      <c r="S22" s="77">
        <v>0</v>
      </c>
      <c r="T22" s="77">
        <v>0</v>
      </c>
      <c r="U22" s="78">
        <f t="shared" si="4"/>
        <v>0</v>
      </c>
      <c r="V22" s="77">
        <v>0</v>
      </c>
      <c r="W22" s="78">
        <f t="shared" si="3"/>
        <v>0</v>
      </c>
    </row>
    <row r="23" spans="1:23" ht="26.25" customHeight="1" x14ac:dyDescent="0.2">
      <c r="A23" s="299" t="s">
        <v>446</v>
      </c>
      <c r="B23" s="299"/>
      <c r="C23" s="299"/>
      <c r="D23" s="299"/>
      <c r="E23" s="299"/>
      <c r="F23" s="299"/>
      <c r="G23" s="8">
        <v>17</v>
      </c>
      <c r="H23" s="77">
        <v>0</v>
      </c>
      <c r="I23" s="77">
        <v>0</v>
      </c>
      <c r="J23" s="77">
        <v>0</v>
      </c>
      <c r="K23" s="77">
        <v>0</v>
      </c>
      <c r="L23" s="77">
        <v>0</v>
      </c>
      <c r="M23" s="77">
        <v>0</v>
      </c>
      <c r="N23" s="77">
        <v>0</v>
      </c>
      <c r="O23" s="77">
        <v>0</v>
      </c>
      <c r="P23" s="77">
        <v>0</v>
      </c>
      <c r="Q23" s="77">
        <v>0</v>
      </c>
      <c r="R23" s="77">
        <v>0</v>
      </c>
      <c r="S23" s="77">
        <v>0</v>
      </c>
      <c r="T23" s="77">
        <v>0</v>
      </c>
      <c r="U23" s="78">
        <f t="shared" si="4"/>
        <v>0</v>
      </c>
      <c r="V23" s="77">
        <v>0</v>
      </c>
      <c r="W23" s="78">
        <f t="shared" si="3"/>
        <v>0</v>
      </c>
    </row>
    <row r="24" spans="1:23" x14ac:dyDescent="0.2">
      <c r="A24" s="299" t="s">
        <v>447</v>
      </c>
      <c r="B24" s="299"/>
      <c r="C24" s="299"/>
      <c r="D24" s="299"/>
      <c r="E24" s="299"/>
      <c r="F24" s="299"/>
      <c r="G24" s="8">
        <v>18</v>
      </c>
      <c r="H24" s="77">
        <v>0</v>
      </c>
      <c r="I24" s="77">
        <v>0</v>
      </c>
      <c r="J24" s="77">
        <v>0</v>
      </c>
      <c r="K24" s="77">
        <v>0</v>
      </c>
      <c r="L24" s="77">
        <v>0</v>
      </c>
      <c r="M24" s="77">
        <v>0</v>
      </c>
      <c r="N24" s="77">
        <v>0</v>
      </c>
      <c r="O24" s="77">
        <v>0</v>
      </c>
      <c r="P24" s="77">
        <v>0</v>
      </c>
      <c r="Q24" s="77">
        <v>0</v>
      </c>
      <c r="R24" s="77">
        <v>0</v>
      </c>
      <c r="S24" s="77">
        <v>0</v>
      </c>
      <c r="T24" s="77">
        <v>0</v>
      </c>
      <c r="U24" s="78">
        <f t="shared" si="4"/>
        <v>0</v>
      </c>
      <c r="V24" s="77">
        <v>0</v>
      </c>
      <c r="W24" s="78">
        <f t="shared" si="3"/>
        <v>0</v>
      </c>
    </row>
    <row r="25" spans="1:23" x14ac:dyDescent="0.2">
      <c r="A25" s="299" t="s">
        <v>448</v>
      </c>
      <c r="B25" s="299"/>
      <c r="C25" s="299"/>
      <c r="D25" s="299"/>
      <c r="E25" s="299"/>
      <c r="F25" s="299"/>
      <c r="G25" s="8">
        <v>19</v>
      </c>
      <c r="H25" s="77">
        <v>0</v>
      </c>
      <c r="I25" s="77">
        <v>0</v>
      </c>
      <c r="J25" s="77">
        <v>0</v>
      </c>
      <c r="K25" s="77">
        <v>0</v>
      </c>
      <c r="L25" s="77">
        <v>0</v>
      </c>
      <c r="M25" s="77">
        <v>0</v>
      </c>
      <c r="N25" s="77">
        <v>0</v>
      </c>
      <c r="O25" s="77">
        <v>0</v>
      </c>
      <c r="P25" s="77">
        <v>0</v>
      </c>
      <c r="Q25" s="77">
        <v>0</v>
      </c>
      <c r="R25" s="77">
        <v>0</v>
      </c>
      <c r="S25" s="77">
        <v>0</v>
      </c>
      <c r="T25" s="77">
        <v>0</v>
      </c>
      <c r="U25" s="78">
        <f t="shared" si="4"/>
        <v>0</v>
      </c>
      <c r="V25" s="77">
        <v>-2334423</v>
      </c>
      <c r="W25" s="78">
        <f t="shared" si="3"/>
        <v>-2334423</v>
      </c>
    </row>
    <row r="26" spans="1:23" x14ac:dyDescent="0.2">
      <c r="A26" s="299" t="s">
        <v>449</v>
      </c>
      <c r="B26" s="299"/>
      <c r="C26" s="299"/>
      <c r="D26" s="299"/>
      <c r="E26" s="299"/>
      <c r="F26" s="299"/>
      <c r="G26" s="8">
        <v>20</v>
      </c>
      <c r="H26" s="77">
        <v>0</v>
      </c>
      <c r="I26" s="77">
        <v>0</v>
      </c>
      <c r="J26" s="77">
        <v>0</v>
      </c>
      <c r="K26" s="77">
        <v>0</v>
      </c>
      <c r="L26" s="77">
        <v>0</v>
      </c>
      <c r="M26" s="77">
        <v>0</v>
      </c>
      <c r="N26" s="77">
        <v>0</v>
      </c>
      <c r="O26" s="77">
        <v>0</v>
      </c>
      <c r="P26" s="77">
        <v>0</v>
      </c>
      <c r="Q26" s="77">
        <v>0</v>
      </c>
      <c r="R26" s="77">
        <v>0</v>
      </c>
      <c r="S26" s="77">
        <v>67455299</v>
      </c>
      <c r="T26" s="77">
        <v>-67455299</v>
      </c>
      <c r="U26" s="78">
        <f t="shared" si="4"/>
        <v>0</v>
      </c>
      <c r="V26" s="77">
        <v>0</v>
      </c>
      <c r="W26" s="78">
        <f t="shared" si="3"/>
        <v>0</v>
      </c>
    </row>
    <row r="27" spans="1:23" x14ac:dyDescent="0.2">
      <c r="A27" s="299" t="s">
        <v>450</v>
      </c>
      <c r="B27" s="299"/>
      <c r="C27" s="299"/>
      <c r="D27" s="299"/>
      <c r="E27" s="299"/>
      <c r="F27" s="299"/>
      <c r="G27" s="8">
        <v>21</v>
      </c>
      <c r="H27" s="77">
        <v>0</v>
      </c>
      <c r="I27" s="77">
        <v>0</v>
      </c>
      <c r="J27" s="77">
        <v>0</v>
      </c>
      <c r="K27" s="77">
        <v>0</v>
      </c>
      <c r="L27" s="77">
        <v>0</v>
      </c>
      <c r="M27" s="77">
        <v>0</v>
      </c>
      <c r="N27" s="77">
        <v>0</v>
      </c>
      <c r="O27" s="77">
        <v>0</v>
      </c>
      <c r="P27" s="77">
        <v>0</v>
      </c>
      <c r="Q27" s="77">
        <v>0</v>
      </c>
      <c r="R27" s="77">
        <v>0</v>
      </c>
      <c r="S27" s="77">
        <v>0</v>
      </c>
      <c r="T27" s="77">
        <v>0</v>
      </c>
      <c r="U27" s="78">
        <f t="shared" si="4"/>
        <v>0</v>
      </c>
      <c r="V27" s="77">
        <v>0</v>
      </c>
      <c r="W27" s="78">
        <f t="shared" si="3"/>
        <v>0</v>
      </c>
    </row>
    <row r="28" spans="1:23" x14ac:dyDescent="0.2">
      <c r="A28" s="299" t="s">
        <v>451</v>
      </c>
      <c r="B28" s="299"/>
      <c r="C28" s="299"/>
      <c r="D28" s="299"/>
      <c r="E28" s="299"/>
      <c r="F28" s="299"/>
      <c r="G28" s="8">
        <v>22</v>
      </c>
      <c r="H28" s="77">
        <v>0</v>
      </c>
      <c r="I28" s="77">
        <v>0</v>
      </c>
      <c r="J28" s="77">
        <v>0</v>
      </c>
      <c r="K28" s="77">
        <v>0</v>
      </c>
      <c r="L28" s="77">
        <v>0</v>
      </c>
      <c r="M28" s="77">
        <v>0</v>
      </c>
      <c r="N28" s="77">
        <v>0</v>
      </c>
      <c r="O28" s="77">
        <v>0</v>
      </c>
      <c r="P28" s="77">
        <v>0</v>
      </c>
      <c r="Q28" s="77">
        <v>0</v>
      </c>
      <c r="R28" s="77">
        <v>0</v>
      </c>
      <c r="S28" s="77">
        <v>0</v>
      </c>
      <c r="T28" s="77">
        <v>0</v>
      </c>
      <c r="U28" s="78">
        <f t="shared" si="4"/>
        <v>0</v>
      </c>
      <c r="V28" s="77">
        <v>0</v>
      </c>
      <c r="W28" s="78">
        <f t="shared" si="3"/>
        <v>0</v>
      </c>
    </row>
    <row r="29" spans="1:23" ht="27.75" customHeight="1" x14ac:dyDescent="0.2">
      <c r="A29" s="300" t="s">
        <v>452</v>
      </c>
      <c r="B29" s="300"/>
      <c r="C29" s="300"/>
      <c r="D29" s="300"/>
      <c r="E29" s="300"/>
      <c r="F29" s="300"/>
      <c r="G29" s="10">
        <v>23</v>
      </c>
      <c r="H29" s="80">
        <f>SUM(H10:H28)</f>
        <v>3177043600</v>
      </c>
      <c r="I29" s="80">
        <f t="shared" ref="I29:W29" si="5">SUM(I10:I28)</f>
        <v>0</v>
      </c>
      <c r="J29" s="80">
        <f t="shared" si="5"/>
        <v>0</v>
      </c>
      <c r="K29" s="80">
        <f t="shared" si="5"/>
        <v>0</v>
      </c>
      <c r="L29" s="80">
        <f t="shared" si="5"/>
        <v>0</v>
      </c>
      <c r="M29" s="80">
        <f t="shared" si="5"/>
        <v>0</v>
      </c>
      <c r="N29" s="80">
        <f t="shared" si="5"/>
        <v>322617489</v>
      </c>
      <c r="O29" s="80">
        <f t="shared" si="5"/>
        <v>1840235500</v>
      </c>
      <c r="P29" s="80">
        <f t="shared" si="5"/>
        <v>12724323</v>
      </c>
      <c r="Q29" s="80">
        <f t="shared" si="5"/>
        <v>0</v>
      </c>
      <c r="R29" s="80">
        <f t="shared" si="5"/>
        <v>0</v>
      </c>
      <c r="S29" s="80">
        <f t="shared" si="5"/>
        <v>695442668</v>
      </c>
      <c r="T29" s="80">
        <f t="shared" si="5"/>
        <v>1929338</v>
      </c>
      <c r="U29" s="80">
        <f t="shared" si="5"/>
        <v>6049992918</v>
      </c>
      <c r="V29" s="80">
        <f t="shared" si="5"/>
        <v>14419665</v>
      </c>
      <c r="W29" s="80">
        <f t="shared" si="5"/>
        <v>6064412583</v>
      </c>
    </row>
    <row r="30" spans="1:23" x14ac:dyDescent="0.2">
      <c r="A30" s="301" t="s">
        <v>453</v>
      </c>
      <c r="B30" s="302"/>
      <c r="C30" s="302"/>
      <c r="D30" s="302"/>
      <c r="E30" s="302"/>
      <c r="F30" s="302"/>
      <c r="G30" s="302"/>
      <c r="H30" s="302"/>
      <c r="I30" s="302"/>
      <c r="J30" s="302"/>
      <c r="K30" s="302"/>
      <c r="L30" s="302"/>
      <c r="M30" s="302"/>
      <c r="N30" s="302"/>
      <c r="O30" s="302"/>
      <c r="P30" s="302"/>
      <c r="Q30" s="302"/>
      <c r="R30" s="302"/>
      <c r="S30" s="302"/>
      <c r="T30" s="302"/>
      <c r="U30" s="302"/>
      <c r="V30" s="302"/>
      <c r="W30" s="302"/>
    </row>
    <row r="31" spans="1:23" ht="36.75" customHeight="1" x14ac:dyDescent="0.2">
      <c r="A31" s="297" t="s">
        <v>454</v>
      </c>
      <c r="B31" s="297"/>
      <c r="C31" s="297"/>
      <c r="D31" s="297"/>
      <c r="E31" s="297"/>
      <c r="F31" s="297"/>
      <c r="G31" s="9">
        <v>24</v>
      </c>
      <c r="H31" s="79">
        <f>SUM(H12:H20)</f>
        <v>0</v>
      </c>
      <c r="I31" s="79">
        <f t="shared" ref="I31:W31" si="6">SUM(I12:I20)</f>
        <v>0</v>
      </c>
      <c r="J31" s="79">
        <f t="shared" si="6"/>
        <v>0</v>
      </c>
      <c r="K31" s="79">
        <f t="shared" si="6"/>
        <v>0</v>
      </c>
      <c r="L31" s="79">
        <f t="shared" si="6"/>
        <v>0</v>
      </c>
      <c r="M31" s="79">
        <f t="shared" si="6"/>
        <v>0</v>
      </c>
      <c r="N31" s="79">
        <f t="shared" si="6"/>
        <v>0</v>
      </c>
      <c r="O31" s="79">
        <f t="shared" si="6"/>
        <v>90833956</v>
      </c>
      <c r="P31" s="79">
        <f t="shared" si="6"/>
        <v>420250</v>
      </c>
      <c r="Q31" s="79">
        <f t="shared" si="6"/>
        <v>0</v>
      </c>
      <c r="R31" s="79">
        <f t="shared" si="6"/>
        <v>0</v>
      </c>
      <c r="S31" s="79">
        <f t="shared" si="6"/>
        <v>0</v>
      </c>
      <c r="T31" s="79">
        <f t="shared" si="6"/>
        <v>0</v>
      </c>
      <c r="U31" s="79">
        <f t="shared" si="6"/>
        <v>91254206</v>
      </c>
      <c r="V31" s="79">
        <f t="shared" si="6"/>
        <v>0</v>
      </c>
      <c r="W31" s="79">
        <f t="shared" si="6"/>
        <v>91254206</v>
      </c>
    </row>
    <row r="32" spans="1:23" ht="31.5" customHeight="1" x14ac:dyDescent="0.2">
      <c r="A32" s="297" t="s">
        <v>455</v>
      </c>
      <c r="B32" s="297"/>
      <c r="C32" s="297"/>
      <c r="D32" s="297"/>
      <c r="E32" s="297"/>
      <c r="F32" s="297"/>
      <c r="G32" s="9">
        <v>25</v>
      </c>
      <c r="H32" s="79">
        <f>H11+H31</f>
        <v>0</v>
      </c>
      <c r="I32" s="79">
        <f t="shared" ref="I32:W32" si="7">I11+I31</f>
        <v>0</v>
      </c>
      <c r="J32" s="79">
        <f t="shared" si="7"/>
        <v>0</v>
      </c>
      <c r="K32" s="79">
        <f t="shared" si="7"/>
        <v>0</v>
      </c>
      <c r="L32" s="79">
        <f t="shared" si="7"/>
        <v>0</v>
      </c>
      <c r="M32" s="79">
        <f t="shared" si="7"/>
        <v>0</v>
      </c>
      <c r="N32" s="79">
        <f t="shared" si="7"/>
        <v>0</v>
      </c>
      <c r="O32" s="79">
        <f t="shared" si="7"/>
        <v>90833956</v>
      </c>
      <c r="P32" s="79">
        <f t="shared" si="7"/>
        <v>420250</v>
      </c>
      <c r="Q32" s="79">
        <f t="shared" si="7"/>
        <v>0</v>
      </c>
      <c r="R32" s="79">
        <f t="shared" si="7"/>
        <v>0</v>
      </c>
      <c r="S32" s="79">
        <f t="shared" si="7"/>
        <v>0</v>
      </c>
      <c r="T32" s="79">
        <f t="shared" si="7"/>
        <v>1929338</v>
      </c>
      <c r="U32" s="79">
        <f t="shared" si="7"/>
        <v>93183544</v>
      </c>
      <c r="V32" s="79">
        <f t="shared" si="7"/>
        <v>5270352</v>
      </c>
      <c r="W32" s="79">
        <f t="shared" si="7"/>
        <v>98453896</v>
      </c>
    </row>
    <row r="33" spans="1:23" ht="30.75" customHeight="1" x14ac:dyDescent="0.2">
      <c r="A33" s="298" t="s">
        <v>456</v>
      </c>
      <c r="B33" s="298"/>
      <c r="C33" s="298"/>
      <c r="D33" s="298"/>
      <c r="E33" s="298"/>
      <c r="F33" s="298"/>
      <c r="G33" s="10">
        <v>26</v>
      </c>
      <c r="H33" s="80">
        <f>SUM(H21:H28)</f>
        <v>0</v>
      </c>
      <c r="I33" s="80">
        <f t="shared" ref="I33:W33" si="8">SUM(I21:I28)</f>
        <v>0</v>
      </c>
      <c r="J33" s="80">
        <f t="shared" si="8"/>
        <v>0</v>
      </c>
      <c r="K33" s="80">
        <f t="shared" si="8"/>
        <v>0</v>
      </c>
      <c r="L33" s="80">
        <f t="shared" si="8"/>
        <v>0</v>
      </c>
      <c r="M33" s="80">
        <f t="shared" si="8"/>
        <v>0</v>
      </c>
      <c r="N33" s="80">
        <f t="shared" si="8"/>
        <v>0</v>
      </c>
      <c r="O33" s="80">
        <f t="shared" si="8"/>
        <v>0</v>
      </c>
      <c r="P33" s="80">
        <f t="shared" si="8"/>
        <v>0</v>
      </c>
      <c r="Q33" s="80">
        <f t="shared" si="8"/>
        <v>0</v>
      </c>
      <c r="R33" s="80">
        <f t="shared" si="8"/>
        <v>0</v>
      </c>
      <c r="S33" s="80">
        <f t="shared" si="8"/>
        <v>67455299</v>
      </c>
      <c r="T33" s="80">
        <f t="shared" si="8"/>
        <v>-67455299</v>
      </c>
      <c r="U33" s="80">
        <f t="shared" si="8"/>
        <v>0</v>
      </c>
      <c r="V33" s="80">
        <f t="shared" si="8"/>
        <v>-2334423</v>
      </c>
      <c r="W33" s="80">
        <f t="shared" si="8"/>
        <v>-2334423</v>
      </c>
    </row>
    <row r="34" spans="1:23" x14ac:dyDescent="0.2">
      <c r="A34" s="301" t="s">
        <v>457</v>
      </c>
      <c r="B34" s="303"/>
      <c r="C34" s="303"/>
      <c r="D34" s="303"/>
      <c r="E34" s="303"/>
      <c r="F34" s="303"/>
      <c r="G34" s="303"/>
      <c r="H34" s="303"/>
      <c r="I34" s="303"/>
      <c r="J34" s="303"/>
      <c r="K34" s="303"/>
      <c r="L34" s="303"/>
      <c r="M34" s="303"/>
      <c r="N34" s="303"/>
      <c r="O34" s="303"/>
      <c r="P34" s="303"/>
      <c r="Q34" s="303"/>
      <c r="R34" s="303"/>
      <c r="S34" s="303"/>
      <c r="T34" s="303"/>
      <c r="U34" s="303"/>
      <c r="V34" s="303"/>
      <c r="W34" s="303"/>
    </row>
    <row r="35" spans="1:23" x14ac:dyDescent="0.2">
      <c r="A35" s="304" t="s">
        <v>458</v>
      </c>
      <c r="B35" s="304"/>
      <c r="C35" s="304"/>
      <c r="D35" s="304"/>
      <c r="E35" s="304"/>
      <c r="F35" s="304"/>
      <c r="G35" s="8">
        <v>27</v>
      </c>
      <c r="H35" s="77">
        <v>3177043600</v>
      </c>
      <c r="I35" s="77">
        <v>0</v>
      </c>
      <c r="J35" s="77">
        <v>0</v>
      </c>
      <c r="K35" s="77">
        <v>0</v>
      </c>
      <c r="L35" s="77">
        <v>0</v>
      </c>
      <c r="M35" s="77">
        <v>0</v>
      </c>
      <c r="N35" s="77">
        <v>322617489</v>
      </c>
      <c r="O35" s="77">
        <v>1840235500</v>
      </c>
      <c r="P35" s="77">
        <v>12724323</v>
      </c>
      <c r="Q35" s="77">
        <v>0</v>
      </c>
      <c r="R35" s="77">
        <v>0</v>
      </c>
      <c r="S35" s="77">
        <v>695442668</v>
      </c>
      <c r="T35" s="77">
        <v>1929338</v>
      </c>
      <c r="U35" s="78">
        <f t="shared" ref="U35:U37" si="9">H35+I35+J35+K35-L35+M35+N35+O35+P35+Q35+R35+S35+T35</f>
        <v>6049992918</v>
      </c>
      <c r="V35" s="77">
        <v>14419665</v>
      </c>
      <c r="W35" s="78">
        <f t="shared" ref="W35:W37" si="10">U35+V35</f>
        <v>6064412583</v>
      </c>
    </row>
    <row r="36" spans="1:23" x14ac:dyDescent="0.2">
      <c r="A36" s="299" t="s">
        <v>459</v>
      </c>
      <c r="B36" s="299"/>
      <c r="C36" s="299"/>
      <c r="D36" s="299"/>
      <c r="E36" s="299"/>
      <c r="F36" s="299"/>
      <c r="G36" s="8">
        <v>28</v>
      </c>
      <c r="H36" s="77">
        <v>0</v>
      </c>
      <c r="I36" s="77">
        <v>0</v>
      </c>
      <c r="J36" s="77">
        <v>0</v>
      </c>
      <c r="K36" s="77">
        <v>0</v>
      </c>
      <c r="L36" s="77">
        <v>0</v>
      </c>
      <c r="M36" s="77">
        <v>0</v>
      </c>
      <c r="N36" s="77">
        <v>0</v>
      </c>
      <c r="O36" s="77">
        <v>0</v>
      </c>
      <c r="P36" s="77">
        <v>0</v>
      </c>
      <c r="Q36" s="77">
        <v>0</v>
      </c>
      <c r="R36" s="77">
        <v>0</v>
      </c>
      <c r="S36" s="77">
        <v>0</v>
      </c>
      <c r="T36" s="77">
        <v>0</v>
      </c>
      <c r="U36" s="78">
        <f t="shared" si="9"/>
        <v>0</v>
      </c>
      <c r="V36" s="77">
        <v>0</v>
      </c>
      <c r="W36" s="78">
        <f t="shared" si="10"/>
        <v>0</v>
      </c>
    </row>
    <row r="37" spans="1:23" x14ac:dyDescent="0.2">
      <c r="A37" s="299" t="s">
        <v>460</v>
      </c>
      <c r="B37" s="299"/>
      <c r="C37" s="299"/>
      <c r="D37" s="299"/>
      <c r="E37" s="299"/>
      <c r="F37" s="299"/>
      <c r="G37" s="8">
        <v>29</v>
      </c>
      <c r="H37" s="77">
        <v>0</v>
      </c>
      <c r="I37" s="77">
        <v>0</v>
      </c>
      <c r="J37" s="77">
        <v>0</v>
      </c>
      <c r="K37" s="77">
        <v>0</v>
      </c>
      <c r="L37" s="77">
        <v>0</v>
      </c>
      <c r="M37" s="77">
        <v>0</v>
      </c>
      <c r="N37" s="77">
        <v>0</v>
      </c>
      <c r="O37" s="77">
        <v>0</v>
      </c>
      <c r="P37" s="77">
        <v>0</v>
      </c>
      <c r="Q37" s="77">
        <v>0</v>
      </c>
      <c r="R37" s="77">
        <v>0</v>
      </c>
      <c r="S37" s="77">
        <v>0</v>
      </c>
      <c r="T37" s="77">
        <v>0</v>
      </c>
      <c r="U37" s="78">
        <f t="shared" si="9"/>
        <v>0</v>
      </c>
      <c r="V37" s="77">
        <v>0</v>
      </c>
      <c r="W37" s="78">
        <f t="shared" si="10"/>
        <v>0</v>
      </c>
    </row>
    <row r="38" spans="1:23" ht="25.5" customHeight="1" x14ac:dyDescent="0.2">
      <c r="A38" s="305" t="s">
        <v>461</v>
      </c>
      <c r="B38" s="305"/>
      <c r="C38" s="305"/>
      <c r="D38" s="305"/>
      <c r="E38" s="305"/>
      <c r="F38" s="305"/>
      <c r="G38" s="9">
        <v>30</v>
      </c>
      <c r="H38" s="79">
        <f>H35+H36+H37</f>
        <v>3177043600</v>
      </c>
      <c r="I38" s="79">
        <f t="shared" ref="I38:W38" si="11">I35+I36+I37</f>
        <v>0</v>
      </c>
      <c r="J38" s="79">
        <f t="shared" si="11"/>
        <v>0</v>
      </c>
      <c r="K38" s="79">
        <f t="shared" si="11"/>
        <v>0</v>
      </c>
      <c r="L38" s="79">
        <f t="shared" si="11"/>
        <v>0</v>
      </c>
      <c r="M38" s="79">
        <f t="shared" si="11"/>
        <v>0</v>
      </c>
      <c r="N38" s="79">
        <f t="shared" si="11"/>
        <v>322617489</v>
      </c>
      <c r="O38" s="79">
        <f t="shared" si="11"/>
        <v>1840235500</v>
      </c>
      <c r="P38" s="79">
        <f t="shared" si="11"/>
        <v>12724323</v>
      </c>
      <c r="Q38" s="79">
        <f t="shared" si="11"/>
        <v>0</v>
      </c>
      <c r="R38" s="79">
        <f t="shared" si="11"/>
        <v>0</v>
      </c>
      <c r="S38" s="79">
        <f t="shared" si="11"/>
        <v>695442668</v>
      </c>
      <c r="T38" s="79">
        <f t="shared" si="11"/>
        <v>1929338</v>
      </c>
      <c r="U38" s="79">
        <f t="shared" si="11"/>
        <v>6049992918</v>
      </c>
      <c r="V38" s="79">
        <f t="shared" si="11"/>
        <v>14419665</v>
      </c>
      <c r="W38" s="79">
        <f t="shared" si="11"/>
        <v>6064412583</v>
      </c>
    </row>
    <row r="39" spans="1:23" x14ac:dyDescent="0.2">
      <c r="A39" s="299" t="s">
        <v>462</v>
      </c>
      <c r="B39" s="299"/>
      <c r="C39" s="299"/>
      <c r="D39" s="299"/>
      <c r="E39" s="299"/>
      <c r="F39" s="299"/>
      <c r="G39" s="8">
        <v>31</v>
      </c>
      <c r="H39" s="81">
        <v>0</v>
      </c>
      <c r="I39" s="81">
        <v>0</v>
      </c>
      <c r="J39" s="81">
        <v>0</v>
      </c>
      <c r="K39" s="81">
        <v>0</v>
      </c>
      <c r="L39" s="81">
        <v>0</v>
      </c>
      <c r="M39" s="81">
        <v>0</v>
      </c>
      <c r="N39" s="81">
        <v>0</v>
      </c>
      <c r="O39" s="81">
        <v>0</v>
      </c>
      <c r="P39" s="81">
        <v>0</v>
      </c>
      <c r="Q39" s="81">
        <v>0</v>
      </c>
      <c r="R39" s="81">
        <v>0</v>
      </c>
      <c r="S39" s="81">
        <v>0</v>
      </c>
      <c r="T39" s="77">
        <v>-291916585</v>
      </c>
      <c r="U39" s="78">
        <f t="shared" ref="U39:U56" si="12">H39+I39+J39+K39-L39+M39+N39+O39+P39+Q39+R39+S39+T39</f>
        <v>-291916585</v>
      </c>
      <c r="V39" s="77">
        <v>379174</v>
      </c>
      <c r="W39" s="78">
        <f t="shared" ref="W39:W56" si="13">U39+V39</f>
        <v>-291537411</v>
      </c>
    </row>
    <row r="40" spans="1:23" x14ac:dyDescent="0.2">
      <c r="A40" s="299" t="s">
        <v>463</v>
      </c>
      <c r="B40" s="299"/>
      <c r="C40" s="299"/>
      <c r="D40" s="299"/>
      <c r="E40" s="299"/>
      <c r="F40" s="299"/>
      <c r="G40" s="8">
        <v>32</v>
      </c>
      <c r="H40" s="81">
        <v>0</v>
      </c>
      <c r="I40" s="81">
        <v>0</v>
      </c>
      <c r="J40" s="81">
        <v>0</v>
      </c>
      <c r="K40" s="81">
        <v>0</v>
      </c>
      <c r="L40" s="81">
        <v>0</v>
      </c>
      <c r="M40" s="81">
        <v>0</v>
      </c>
      <c r="N40" s="77">
        <v>0</v>
      </c>
      <c r="O40" s="81">
        <v>0</v>
      </c>
      <c r="P40" s="81">
        <v>0</v>
      </c>
      <c r="Q40" s="81">
        <v>0</v>
      </c>
      <c r="R40" s="81">
        <v>0</v>
      </c>
      <c r="S40" s="81">
        <v>0</v>
      </c>
      <c r="T40" s="81">
        <v>0</v>
      </c>
      <c r="U40" s="78">
        <f t="shared" si="12"/>
        <v>0</v>
      </c>
      <c r="V40" s="77">
        <v>0</v>
      </c>
      <c r="W40" s="78">
        <f t="shared" si="13"/>
        <v>0</v>
      </c>
    </row>
    <row r="41" spans="1:23" ht="27" customHeight="1" x14ac:dyDescent="0.2">
      <c r="A41" s="299" t="s">
        <v>464</v>
      </c>
      <c r="B41" s="299"/>
      <c r="C41" s="299"/>
      <c r="D41" s="299"/>
      <c r="E41" s="299"/>
      <c r="F41" s="299"/>
      <c r="G41" s="8">
        <v>33</v>
      </c>
      <c r="H41" s="81">
        <v>0</v>
      </c>
      <c r="I41" s="81">
        <v>0</v>
      </c>
      <c r="J41" s="81">
        <v>0</v>
      </c>
      <c r="K41" s="81">
        <v>0</v>
      </c>
      <c r="L41" s="81">
        <v>0</v>
      </c>
      <c r="M41" s="81">
        <v>0</v>
      </c>
      <c r="N41" s="81">
        <v>0</v>
      </c>
      <c r="O41" s="77">
        <v>-15415221</v>
      </c>
      <c r="P41" s="81">
        <v>0</v>
      </c>
      <c r="Q41" s="81">
        <v>0</v>
      </c>
      <c r="R41" s="81">
        <v>0</v>
      </c>
      <c r="S41" s="77">
        <v>14160998</v>
      </c>
      <c r="T41" s="77">
        <v>0</v>
      </c>
      <c r="U41" s="78">
        <f t="shared" si="12"/>
        <v>-1254223</v>
      </c>
      <c r="V41" s="77">
        <v>0</v>
      </c>
      <c r="W41" s="78">
        <f t="shared" si="13"/>
        <v>-1254223</v>
      </c>
    </row>
    <row r="42" spans="1:23" ht="20.25" customHeight="1" x14ac:dyDescent="0.2">
      <c r="A42" s="299" t="s">
        <v>465</v>
      </c>
      <c r="B42" s="299"/>
      <c r="C42" s="299"/>
      <c r="D42" s="299"/>
      <c r="E42" s="299"/>
      <c r="F42" s="299"/>
      <c r="G42" s="8">
        <v>34</v>
      </c>
      <c r="H42" s="81">
        <v>0</v>
      </c>
      <c r="I42" s="81">
        <v>0</v>
      </c>
      <c r="J42" s="81">
        <v>0</v>
      </c>
      <c r="K42" s="81">
        <v>0</v>
      </c>
      <c r="L42" s="81">
        <v>0</v>
      </c>
      <c r="M42" s="81">
        <v>0</v>
      </c>
      <c r="N42" s="81">
        <v>0</v>
      </c>
      <c r="O42" s="81">
        <v>0</v>
      </c>
      <c r="P42" s="77">
        <v>1596422</v>
      </c>
      <c r="Q42" s="81">
        <v>0</v>
      </c>
      <c r="R42" s="81">
        <v>0</v>
      </c>
      <c r="S42" s="77">
        <v>0</v>
      </c>
      <c r="T42" s="77">
        <v>0</v>
      </c>
      <c r="U42" s="78">
        <f t="shared" si="12"/>
        <v>1596422</v>
      </c>
      <c r="V42" s="77">
        <v>0</v>
      </c>
      <c r="W42" s="78">
        <f t="shared" si="13"/>
        <v>1596422</v>
      </c>
    </row>
    <row r="43" spans="1:23" ht="21" customHeight="1" x14ac:dyDescent="0.2">
      <c r="A43" s="299" t="s">
        <v>466</v>
      </c>
      <c r="B43" s="299"/>
      <c r="C43" s="299"/>
      <c r="D43" s="299"/>
      <c r="E43" s="299"/>
      <c r="F43" s="299"/>
      <c r="G43" s="8">
        <v>35</v>
      </c>
      <c r="H43" s="81">
        <v>0</v>
      </c>
      <c r="I43" s="81">
        <v>0</v>
      </c>
      <c r="J43" s="81">
        <v>0</v>
      </c>
      <c r="K43" s="81">
        <v>0</v>
      </c>
      <c r="L43" s="81">
        <v>0</v>
      </c>
      <c r="M43" s="81">
        <v>0</v>
      </c>
      <c r="N43" s="81">
        <v>0</v>
      </c>
      <c r="O43" s="81">
        <v>0</v>
      </c>
      <c r="P43" s="81">
        <v>0</v>
      </c>
      <c r="Q43" s="77">
        <v>0</v>
      </c>
      <c r="R43" s="81">
        <v>0</v>
      </c>
      <c r="S43" s="77">
        <v>0</v>
      </c>
      <c r="T43" s="77">
        <v>0</v>
      </c>
      <c r="U43" s="78">
        <f t="shared" si="12"/>
        <v>0</v>
      </c>
      <c r="V43" s="77">
        <v>0</v>
      </c>
      <c r="W43" s="78">
        <f t="shared" si="13"/>
        <v>0</v>
      </c>
    </row>
    <row r="44" spans="1:23" ht="29.25" customHeight="1" x14ac:dyDescent="0.2">
      <c r="A44" s="299" t="s">
        <v>467</v>
      </c>
      <c r="B44" s="299"/>
      <c r="C44" s="299"/>
      <c r="D44" s="299"/>
      <c r="E44" s="299"/>
      <c r="F44" s="299"/>
      <c r="G44" s="8">
        <v>36</v>
      </c>
      <c r="H44" s="81">
        <v>0</v>
      </c>
      <c r="I44" s="81">
        <v>0</v>
      </c>
      <c r="J44" s="81">
        <v>0</v>
      </c>
      <c r="K44" s="81">
        <v>0</v>
      </c>
      <c r="L44" s="81">
        <v>0</v>
      </c>
      <c r="M44" s="81">
        <v>0</v>
      </c>
      <c r="N44" s="81">
        <v>0</v>
      </c>
      <c r="O44" s="81">
        <v>0</v>
      </c>
      <c r="P44" s="81">
        <v>0</v>
      </c>
      <c r="Q44" s="81">
        <v>0</v>
      </c>
      <c r="R44" s="77">
        <v>0</v>
      </c>
      <c r="S44" s="77">
        <v>0</v>
      </c>
      <c r="T44" s="77">
        <v>0</v>
      </c>
      <c r="U44" s="78">
        <f t="shared" si="12"/>
        <v>0</v>
      </c>
      <c r="V44" s="77">
        <v>0</v>
      </c>
      <c r="W44" s="78">
        <f t="shared" si="13"/>
        <v>0</v>
      </c>
    </row>
    <row r="45" spans="1:23" ht="21" customHeight="1" x14ac:dyDescent="0.2">
      <c r="A45" s="299" t="s">
        <v>468</v>
      </c>
      <c r="B45" s="299"/>
      <c r="C45" s="299"/>
      <c r="D45" s="299"/>
      <c r="E45" s="299"/>
      <c r="F45" s="299"/>
      <c r="G45" s="8">
        <v>37</v>
      </c>
      <c r="H45" s="81">
        <v>0</v>
      </c>
      <c r="I45" s="81">
        <v>0</v>
      </c>
      <c r="J45" s="81">
        <v>0</v>
      </c>
      <c r="K45" s="81">
        <v>0</v>
      </c>
      <c r="L45" s="81">
        <v>0</v>
      </c>
      <c r="M45" s="81">
        <v>0</v>
      </c>
      <c r="N45" s="77">
        <v>0</v>
      </c>
      <c r="O45" s="77"/>
      <c r="P45" s="77">
        <v>0</v>
      </c>
      <c r="Q45" s="77">
        <v>0</v>
      </c>
      <c r="R45" s="77">
        <v>0</v>
      </c>
      <c r="S45" s="77">
        <v>0</v>
      </c>
      <c r="T45" s="77">
        <v>0</v>
      </c>
      <c r="U45" s="78">
        <f t="shared" si="12"/>
        <v>0</v>
      </c>
      <c r="V45" s="77">
        <v>0</v>
      </c>
      <c r="W45" s="78">
        <f t="shared" si="13"/>
        <v>0</v>
      </c>
    </row>
    <row r="46" spans="1:23" x14ac:dyDescent="0.2">
      <c r="A46" s="299" t="s">
        <v>469</v>
      </c>
      <c r="B46" s="299"/>
      <c r="C46" s="299"/>
      <c r="D46" s="299"/>
      <c r="E46" s="299"/>
      <c r="F46" s="299"/>
      <c r="G46" s="8">
        <v>38</v>
      </c>
      <c r="H46" s="81">
        <v>0</v>
      </c>
      <c r="I46" s="81">
        <v>0</v>
      </c>
      <c r="J46" s="81">
        <v>0</v>
      </c>
      <c r="K46" s="81">
        <v>0</v>
      </c>
      <c r="L46" s="81">
        <v>0</v>
      </c>
      <c r="M46" s="81">
        <v>0</v>
      </c>
      <c r="N46" s="77">
        <v>0</v>
      </c>
      <c r="O46" s="77">
        <v>0</v>
      </c>
      <c r="P46" s="77">
        <v>0</v>
      </c>
      <c r="Q46" s="77">
        <v>0</v>
      </c>
      <c r="R46" s="77">
        <v>0</v>
      </c>
      <c r="S46" s="77">
        <v>0</v>
      </c>
      <c r="T46" s="77">
        <v>0</v>
      </c>
      <c r="U46" s="78">
        <f t="shared" si="12"/>
        <v>0</v>
      </c>
      <c r="V46" s="77">
        <v>0</v>
      </c>
      <c r="W46" s="78">
        <f t="shared" si="13"/>
        <v>0</v>
      </c>
    </row>
    <row r="47" spans="1:23" x14ac:dyDescent="0.2">
      <c r="A47" s="299" t="s">
        <v>470</v>
      </c>
      <c r="B47" s="299"/>
      <c r="C47" s="299"/>
      <c r="D47" s="299"/>
      <c r="E47" s="299"/>
      <c r="F47" s="299"/>
      <c r="G47" s="8">
        <v>39</v>
      </c>
      <c r="H47" s="77">
        <v>0</v>
      </c>
      <c r="I47" s="77">
        <v>0</v>
      </c>
      <c r="J47" s="77">
        <v>0</v>
      </c>
      <c r="K47" s="77">
        <v>0</v>
      </c>
      <c r="L47" s="77">
        <v>0</v>
      </c>
      <c r="M47" s="77">
        <v>0</v>
      </c>
      <c r="N47" s="77">
        <v>0</v>
      </c>
      <c r="O47" s="77">
        <v>0</v>
      </c>
      <c r="P47" s="77">
        <v>0</v>
      </c>
      <c r="Q47" s="77">
        <v>0</v>
      </c>
      <c r="R47" s="77">
        <v>0</v>
      </c>
      <c r="S47" s="77">
        <v>0</v>
      </c>
      <c r="T47" s="77">
        <v>0</v>
      </c>
      <c r="U47" s="78">
        <f t="shared" si="12"/>
        <v>0</v>
      </c>
      <c r="V47" s="77">
        <v>0</v>
      </c>
      <c r="W47" s="78">
        <f t="shared" si="13"/>
        <v>0</v>
      </c>
    </row>
    <row r="48" spans="1:23" x14ac:dyDescent="0.2">
      <c r="A48" s="299" t="s">
        <v>471</v>
      </c>
      <c r="B48" s="299"/>
      <c r="C48" s="299"/>
      <c r="D48" s="299"/>
      <c r="E48" s="299"/>
      <c r="F48" s="299"/>
      <c r="G48" s="8">
        <v>40</v>
      </c>
      <c r="H48" s="81">
        <v>0</v>
      </c>
      <c r="I48" s="81">
        <v>0</v>
      </c>
      <c r="J48" s="81">
        <v>0</v>
      </c>
      <c r="K48" s="81">
        <v>0</v>
      </c>
      <c r="L48" s="81">
        <v>0</v>
      </c>
      <c r="M48" s="81">
        <v>0</v>
      </c>
      <c r="N48" s="77">
        <v>0</v>
      </c>
      <c r="O48" s="77">
        <v>0</v>
      </c>
      <c r="P48" s="77">
        <v>0</v>
      </c>
      <c r="Q48" s="77">
        <v>0</v>
      </c>
      <c r="R48" s="77">
        <v>0</v>
      </c>
      <c r="S48" s="77">
        <v>0</v>
      </c>
      <c r="T48" s="77">
        <v>0</v>
      </c>
      <c r="U48" s="78">
        <f t="shared" si="12"/>
        <v>0</v>
      </c>
      <c r="V48" s="77">
        <v>0</v>
      </c>
      <c r="W48" s="78">
        <f t="shared" si="13"/>
        <v>0</v>
      </c>
    </row>
    <row r="49" spans="1:23" ht="24" customHeight="1" x14ac:dyDescent="0.2">
      <c r="A49" s="299" t="s">
        <v>472</v>
      </c>
      <c r="B49" s="299"/>
      <c r="C49" s="299"/>
      <c r="D49" s="299"/>
      <c r="E49" s="299"/>
      <c r="F49" s="299"/>
      <c r="G49" s="8">
        <v>41</v>
      </c>
      <c r="H49" s="77">
        <v>0</v>
      </c>
      <c r="I49" s="77">
        <v>0</v>
      </c>
      <c r="J49" s="77">
        <v>0</v>
      </c>
      <c r="K49" s="77">
        <v>0</v>
      </c>
      <c r="L49" s="77">
        <v>0</v>
      </c>
      <c r="M49" s="77">
        <v>0</v>
      </c>
      <c r="N49" s="77">
        <v>0</v>
      </c>
      <c r="O49" s="77">
        <v>0</v>
      </c>
      <c r="P49" s="77">
        <v>0</v>
      </c>
      <c r="Q49" s="77">
        <v>0</v>
      </c>
      <c r="R49" s="77">
        <v>0</v>
      </c>
      <c r="S49" s="77">
        <v>0</v>
      </c>
      <c r="T49" s="77">
        <v>0</v>
      </c>
      <c r="U49" s="78">
        <f>H49+I49+J49+K49-L49+M49+N49+O49+P49+Q49+R49+S49+T49</f>
        <v>0</v>
      </c>
      <c r="V49" s="77">
        <v>0</v>
      </c>
      <c r="W49" s="78">
        <f t="shared" si="13"/>
        <v>0</v>
      </c>
    </row>
    <row r="50" spans="1:23" ht="26.25" customHeight="1" x14ac:dyDescent="0.2">
      <c r="A50" s="299" t="s">
        <v>473</v>
      </c>
      <c r="B50" s="299"/>
      <c r="C50" s="299"/>
      <c r="D50" s="299"/>
      <c r="E50" s="299"/>
      <c r="F50" s="299"/>
      <c r="G50" s="8">
        <v>42</v>
      </c>
      <c r="H50" s="77">
        <v>0</v>
      </c>
      <c r="I50" s="77">
        <v>0</v>
      </c>
      <c r="J50" s="77">
        <v>0</v>
      </c>
      <c r="K50" s="77">
        <v>0</v>
      </c>
      <c r="L50" s="77">
        <v>0</v>
      </c>
      <c r="M50" s="77">
        <v>0</v>
      </c>
      <c r="N50" s="77">
        <v>0</v>
      </c>
      <c r="O50" s="77">
        <v>0</v>
      </c>
      <c r="P50" s="77">
        <v>0</v>
      </c>
      <c r="Q50" s="77">
        <v>0</v>
      </c>
      <c r="R50" s="77">
        <v>0</v>
      </c>
      <c r="S50" s="77">
        <v>0</v>
      </c>
      <c r="T50" s="77">
        <v>0</v>
      </c>
      <c r="U50" s="78">
        <f t="shared" si="12"/>
        <v>0</v>
      </c>
      <c r="V50" s="77">
        <v>0</v>
      </c>
      <c r="W50" s="78">
        <f t="shared" si="13"/>
        <v>0</v>
      </c>
    </row>
    <row r="51" spans="1:23" ht="22.5" customHeight="1" x14ac:dyDescent="0.2">
      <c r="A51" s="299" t="s">
        <v>474</v>
      </c>
      <c r="B51" s="299"/>
      <c r="C51" s="299"/>
      <c r="D51" s="299"/>
      <c r="E51" s="299"/>
      <c r="F51" s="299"/>
      <c r="G51" s="8">
        <v>43</v>
      </c>
      <c r="H51" s="77">
        <v>0</v>
      </c>
      <c r="I51" s="77">
        <v>0</v>
      </c>
      <c r="J51" s="77">
        <v>0</v>
      </c>
      <c r="K51" s="77">
        <v>0</v>
      </c>
      <c r="L51" s="77">
        <v>0</v>
      </c>
      <c r="M51" s="77">
        <v>0</v>
      </c>
      <c r="N51" s="77">
        <v>0</v>
      </c>
      <c r="O51" s="77">
        <v>0</v>
      </c>
      <c r="P51" s="77">
        <v>0</v>
      </c>
      <c r="Q51" s="77">
        <v>0</v>
      </c>
      <c r="R51" s="77">
        <v>0</v>
      </c>
      <c r="S51" s="77">
        <v>0</v>
      </c>
      <c r="T51" s="77">
        <v>0</v>
      </c>
      <c r="U51" s="78">
        <f t="shared" si="12"/>
        <v>0</v>
      </c>
      <c r="V51" s="77">
        <v>0</v>
      </c>
      <c r="W51" s="78">
        <f t="shared" si="13"/>
        <v>0</v>
      </c>
    </row>
    <row r="52" spans="1:23" x14ac:dyDescent="0.2">
      <c r="A52" s="299" t="s">
        <v>475</v>
      </c>
      <c r="B52" s="299"/>
      <c r="C52" s="299"/>
      <c r="D52" s="299"/>
      <c r="E52" s="299"/>
      <c r="F52" s="299"/>
      <c r="G52" s="8">
        <v>44</v>
      </c>
      <c r="H52" s="77">
        <v>0</v>
      </c>
      <c r="I52" s="77">
        <v>0</v>
      </c>
      <c r="J52" s="77">
        <v>0</v>
      </c>
      <c r="K52" s="77">
        <v>0</v>
      </c>
      <c r="L52" s="77">
        <v>0</v>
      </c>
      <c r="M52" s="77">
        <v>0</v>
      </c>
      <c r="N52" s="77">
        <v>0</v>
      </c>
      <c r="O52" s="77">
        <v>0</v>
      </c>
      <c r="P52" s="77">
        <v>0</v>
      </c>
      <c r="Q52" s="77">
        <v>0</v>
      </c>
      <c r="R52" s="77">
        <v>0</v>
      </c>
      <c r="S52" s="77">
        <v>0</v>
      </c>
      <c r="T52" s="77">
        <v>0</v>
      </c>
      <c r="U52" s="78">
        <f t="shared" si="12"/>
        <v>0</v>
      </c>
      <c r="V52" s="77">
        <v>0</v>
      </c>
      <c r="W52" s="78">
        <f t="shared" si="13"/>
        <v>0</v>
      </c>
    </row>
    <row r="53" spans="1:23" x14ac:dyDescent="0.2">
      <c r="A53" s="299" t="s">
        <v>476</v>
      </c>
      <c r="B53" s="299"/>
      <c r="C53" s="299"/>
      <c r="D53" s="299"/>
      <c r="E53" s="299"/>
      <c r="F53" s="299"/>
      <c r="G53" s="8">
        <v>45</v>
      </c>
      <c r="H53" s="77">
        <v>0</v>
      </c>
      <c r="I53" s="77">
        <v>0</v>
      </c>
      <c r="J53" s="77">
        <v>0</v>
      </c>
      <c r="K53" s="77">
        <v>0</v>
      </c>
      <c r="L53" s="77">
        <v>0</v>
      </c>
      <c r="M53" s="77">
        <v>0</v>
      </c>
      <c r="N53" s="77">
        <v>0</v>
      </c>
      <c r="O53" s="77">
        <v>0</v>
      </c>
      <c r="P53" s="77">
        <v>0</v>
      </c>
      <c r="Q53" s="77">
        <v>0</v>
      </c>
      <c r="R53" s="77">
        <v>0</v>
      </c>
      <c r="S53" s="77">
        <v>0</v>
      </c>
      <c r="T53" s="77">
        <v>0</v>
      </c>
      <c r="U53" s="78">
        <f t="shared" si="12"/>
        <v>0</v>
      </c>
      <c r="V53" s="77">
        <v>-2640323</v>
      </c>
      <c r="W53" s="78">
        <f t="shared" si="13"/>
        <v>-2640323</v>
      </c>
    </row>
    <row r="54" spans="1:23" x14ac:dyDescent="0.2">
      <c r="A54" s="299" t="s">
        <v>477</v>
      </c>
      <c r="B54" s="299"/>
      <c r="C54" s="299"/>
      <c r="D54" s="299"/>
      <c r="E54" s="299"/>
      <c r="F54" s="299"/>
      <c r="G54" s="8">
        <v>46</v>
      </c>
      <c r="H54" s="77">
        <v>0</v>
      </c>
      <c r="I54" s="77">
        <v>0</v>
      </c>
      <c r="J54" s="77">
        <v>0</v>
      </c>
      <c r="K54" s="77">
        <v>0</v>
      </c>
      <c r="L54" s="77">
        <v>0</v>
      </c>
      <c r="M54" s="77">
        <v>0</v>
      </c>
      <c r="N54" s="77">
        <v>0</v>
      </c>
      <c r="O54" s="77">
        <v>0</v>
      </c>
      <c r="P54" s="77">
        <v>0</v>
      </c>
      <c r="Q54" s="77">
        <v>0</v>
      </c>
      <c r="R54" s="77">
        <v>0</v>
      </c>
      <c r="S54" s="77">
        <v>1929338</v>
      </c>
      <c r="T54" s="77">
        <v>-1929338</v>
      </c>
      <c r="U54" s="78">
        <f t="shared" si="12"/>
        <v>0</v>
      </c>
      <c r="V54" s="77">
        <v>0</v>
      </c>
      <c r="W54" s="78">
        <f t="shared" si="13"/>
        <v>0</v>
      </c>
    </row>
    <row r="55" spans="1:23" x14ac:dyDescent="0.2">
      <c r="A55" s="299" t="s">
        <v>478</v>
      </c>
      <c r="B55" s="299"/>
      <c r="C55" s="299"/>
      <c r="D55" s="299"/>
      <c r="E55" s="299"/>
      <c r="F55" s="299"/>
      <c r="G55" s="8">
        <v>47</v>
      </c>
      <c r="H55" s="77">
        <v>0</v>
      </c>
      <c r="I55" s="77">
        <v>0</v>
      </c>
      <c r="J55" s="77">
        <v>0</v>
      </c>
      <c r="K55" s="77">
        <v>0</v>
      </c>
      <c r="L55" s="77">
        <v>0</v>
      </c>
      <c r="M55" s="77">
        <v>0</v>
      </c>
      <c r="N55" s="77">
        <v>0</v>
      </c>
      <c r="O55" s="77">
        <v>0</v>
      </c>
      <c r="P55" s="77">
        <v>0</v>
      </c>
      <c r="Q55" s="77">
        <v>0</v>
      </c>
      <c r="R55" s="77">
        <v>0</v>
      </c>
      <c r="S55" s="77">
        <v>0</v>
      </c>
      <c r="T55" s="77">
        <v>0</v>
      </c>
      <c r="U55" s="78">
        <f t="shared" si="12"/>
        <v>0</v>
      </c>
      <c r="V55" s="77">
        <v>0</v>
      </c>
      <c r="W55" s="78">
        <f t="shared" si="13"/>
        <v>0</v>
      </c>
    </row>
    <row r="56" spans="1:23" x14ac:dyDescent="0.2">
      <c r="A56" s="299" t="s">
        <v>479</v>
      </c>
      <c r="B56" s="299"/>
      <c r="C56" s="299"/>
      <c r="D56" s="299"/>
      <c r="E56" s="299"/>
      <c r="F56" s="299"/>
      <c r="G56" s="8">
        <v>48</v>
      </c>
      <c r="H56" s="77">
        <v>0</v>
      </c>
      <c r="I56" s="77">
        <v>0</v>
      </c>
      <c r="J56" s="77">
        <v>0</v>
      </c>
      <c r="K56" s="77">
        <v>0</v>
      </c>
      <c r="L56" s="77">
        <v>0</v>
      </c>
      <c r="M56" s="77">
        <v>0</v>
      </c>
      <c r="N56" s="77">
        <v>0</v>
      </c>
      <c r="O56" s="77">
        <v>0</v>
      </c>
      <c r="P56" s="77">
        <v>0</v>
      </c>
      <c r="Q56" s="77">
        <v>0</v>
      </c>
      <c r="R56" s="77">
        <v>0</v>
      </c>
      <c r="S56" s="77">
        <v>0</v>
      </c>
      <c r="T56" s="77">
        <v>0</v>
      </c>
      <c r="U56" s="78">
        <f t="shared" si="12"/>
        <v>0</v>
      </c>
      <c r="V56" s="77">
        <v>0</v>
      </c>
      <c r="W56" s="78">
        <f t="shared" si="13"/>
        <v>0</v>
      </c>
    </row>
    <row r="57" spans="1:23" ht="24" customHeight="1" x14ac:dyDescent="0.2">
      <c r="A57" s="300" t="s">
        <v>480</v>
      </c>
      <c r="B57" s="300"/>
      <c r="C57" s="300"/>
      <c r="D57" s="300"/>
      <c r="E57" s="300"/>
      <c r="F57" s="300"/>
      <c r="G57" s="10">
        <v>49</v>
      </c>
      <c r="H57" s="80">
        <f>SUM(H38:H56)</f>
        <v>3177043600</v>
      </c>
      <c r="I57" s="80">
        <f t="shared" ref="I57:W57" si="14">SUM(I38:I56)</f>
        <v>0</v>
      </c>
      <c r="J57" s="80">
        <f t="shared" si="14"/>
        <v>0</v>
      </c>
      <c r="K57" s="80">
        <f t="shared" si="14"/>
        <v>0</v>
      </c>
      <c r="L57" s="80">
        <f t="shared" si="14"/>
        <v>0</v>
      </c>
      <c r="M57" s="80">
        <f t="shared" si="14"/>
        <v>0</v>
      </c>
      <c r="N57" s="80">
        <f t="shared" si="14"/>
        <v>322617489</v>
      </c>
      <c r="O57" s="80">
        <f t="shared" si="14"/>
        <v>1824820279</v>
      </c>
      <c r="P57" s="80">
        <f t="shared" si="14"/>
        <v>14320745</v>
      </c>
      <c r="Q57" s="80">
        <f t="shared" si="14"/>
        <v>0</v>
      </c>
      <c r="R57" s="80">
        <f t="shared" si="14"/>
        <v>0</v>
      </c>
      <c r="S57" s="80">
        <f t="shared" si="14"/>
        <v>711533004</v>
      </c>
      <c r="T57" s="80">
        <f t="shared" si="14"/>
        <v>-291916585</v>
      </c>
      <c r="U57" s="80">
        <f t="shared" si="14"/>
        <v>5758418532</v>
      </c>
      <c r="V57" s="80">
        <f t="shared" si="14"/>
        <v>12158516</v>
      </c>
      <c r="W57" s="80">
        <f t="shared" si="14"/>
        <v>5770577048</v>
      </c>
    </row>
    <row r="58" spans="1:23" x14ac:dyDescent="0.2">
      <c r="A58" s="301" t="s">
        <v>481</v>
      </c>
      <c r="B58" s="302"/>
      <c r="C58" s="302"/>
      <c r="D58" s="302"/>
      <c r="E58" s="302"/>
      <c r="F58" s="302"/>
      <c r="G58" s="302"/>
      <c r="H58" s="302"/>
      <c r="I58" s="302"/>
      <c r="J58" s="302"/>
      <c r="K58" s="302"/>
      <c r="L58" s="302"/>
      <c r="M58" s="302"/>
      <c r="N58" s="302"/>
      <c r="O58" s="302"/>
      <c r="P58" s="302"/>
      <c r="Q58" s="302"/>
      <c r="R58" s="302"/>
      <c r="S58" s="302"/>
      <c r="T58" s="302"/>
      <c r="U58" s="302"/>
      <c r="V58" s="302"/>
      <c r="W58" s="302"/>
    </row>
    <row r="59" spans="1:23" ht="31.5" customHeight="1" x14ac:dyDescent="0.2">
      <c r="A59" s="297" t="s">
        <v>482</v>
      </c>
      <c r="B59" s="297"/>
      <c r="C59" s="297"/>
      <c r="D59" s="297"/>
      <c r="E59" s="297"/>
      <c r="F59" s="297"/>
      <c r="G59" s="9">
        <v>50</v>
      </c>
      <c r="H59" s="79">
        <f>SUM(H40:H48)</f>
        <v>0</v>
      </c>
      <c r="I59" s="79">
        <f t="shared" ref="I59:W59" si="15">SUM(I40:I48)</f>
        <v>0</v>
      </c>
      <c r="J59" s="79">
        <f t="shared" si="15"/>
        <v>0</v>
      </c>
      <c r="K59" s="79">
        <f t="shared" si="15"/>
        <v>0</v>
      </c>
      <c r="L59" s="79">
        <f t="shared" si="15"/>
        <v>0</v>
      </c>
      <c r="M59" s="79">
        <f t="shared" si="15"/>
        <v>0</v>
      </c>
      <c r="N59" s="79">
        <f t="shared" si="15"/>
        <v>0</v>
      </c>
      <c r="O59" s="79">
        <f t="shared" si="15"/>
        <v>-15415221</v>
      </c>
      <c r="P59" s="79">
        <f t="shared" si="15"/>
        <v>1596422</v>
      </c>
      <c r="Q59" s="79">
        <f t="shared" si="15"/>
        <v>0</v>
      </c>
      <c r="R59" s="79">
        <f t="shared" si="15"/>
        <v>0</v>
      </c>
      <c r="S59" s="79">
        <f t="shared" si="15"/>
        <v>14160998</v>
      </c>
      <c r="T59" s="79">
        <f t="shared" si="15"/>
        <v>0</v>
      </c>
      <c r="U59" s="79">
        <f t="shared" si="15"/>
        <v>342199</v>
      </c>
      <c r="V59" s="79">
        <f t="shared" si="15"/>
        <v>0</v>
      </c>
      <c r="W59" s="79">
        <f t="shared" si="15"/>
        <v>342199</v>
      </c>
    </row>
    <row r="60" spans="1:23" ht="27.75" customHeight="1" x14ac:dyDescent="0.2">
      <c r="A60" s="297" t="s">
        <v>483</v>
      </c>
      <c r="B60" s="297"/>
      <c r="C60" s="297"/>
      <c r="D60" s="297"/>
      <c r="E60" s="297"/>
      <c r="F60" s="297"/>
      <c r="G60" s="9">
        <v>51</v>
      </c>
      <c r="H60" s="79">
        <f>H39+H59</f>
        <v>0</v>
      </c>
      <c r="I60" s="79">
        <f t="shared" ref="I60:W60" si="16">I39+I59</f>
        <v>0</v>
      </c>
      <c r="J60" s="79">
        <f t="shared" si="16"/>
        <v>0</v>
      </c>
      <c r="K60" s="79">
        <f t="shared" si="16"/>
        <v>0</v>
      </c>
      <c r="L60" s="79">
        <f t="shared" si="16"/>
        <v>0</v>
      </c>
      <c r="M60" s="79">
        <f t="shared" si="16"/>
        <v>0</v>
      </c>
      <c r="N60" s="79">
        <f t="shared" si="16"/>
        <v>0</v>
      </c>
      <c r="O60" s="79">
        <f t="shared" si="16"/>
        <v>-15415221</v>
      </c>
      <c r="P60" s="79">
        <f t="shared" si="16"/>
        <v>1596422</v>
      </c>
      <c r="Q60" s="79">
        <f t="shared" si="16"/>
        <v>0</v>
      </c>
      <c r="R60" s="79">
        <f t="shared" si="16"/>
        <v>0</v>
      </c>
      <c r="S60" s="79">
        <f t="shared" si="16"/>
        <v>14160998</v>
      </c>
      <c r="T60" s="79">
        <f t="shared" si="16"/>
        <v>-291916585</v>
      </c>
      <c r="U60" s="79">
        <f t="shared" si="16"/>
        <v>-291574386</v>
      </c>
      <c r="V60" s="79">
        <f t="shared" si="16"/>
        <v>379174</v>
      </c>
      <c r="W60" s="79">
        <f t="shared" si="16"/>
        <v>-291195212</v>
      </c>
    </row>
    <row r="61" spans="1:23" ht="29.25" customHeight="1" x14ac:dyDescent="0.2">
      <c r="A61" s="298" t="s">
        <v>484</v>
      </c>
      <c r="B61" s="298"/>
      <c r="C61" s="298"/>
      <c r="D61" s="298"/>
      <c r="E61" s="298"/>
      <c r="F61" s="298"/>
      <c r="G61" s="10">
        <v>52</v>
      </c>
      <c r="H61" s="80">
        <f>SUM(H49:H56)</f>
        <v>0</v>
      </c>
      <c r="I61" s="80">
        <f t="shared" ref="I61:W61" si="17">SUM(I49:I56)</f>
        <v>0</v>
      </c>
      <c r="J61" s="80">
        <f t="shared" si="17"/>
        <v>0</v>
      </c>
      <c r="K61" s="80">
        <f t="shared" si="17"/>
        <v>0</v>
      </c>
      <c r="L61" s="80">
        <f t="shared" si="17"/>
        <v>0</v>
      </c>
      <c r="M61" s="80">
        <f t="shared" si="17"/>
        <v>0</v>
      </c>
      <c r="N61" s="80">
        <f t="shared" si="17"/>
        <v>0</v>
      </c>
      <c r="O61" s="80">
        <f t="shared" si="17"/>
        <v>0</v>
      </c>
      <c r="P61" s="80">
        <f t="shared" si="17"/>
        <v>0</v>
      </c>
      <c r="Q61" s="80">
        <f t="shared" si="17"/>
        <v>0</v>
      </c>
      <c r="R61" s="80">
        <f t="shared" si="17"/>
        <v>0</v>
      </c>
      <c r="S61" s="80">
        <f t="shared" si="17"/>
        <v>1929338</v>
      </c>
      <c r="T61" s="80">
        <f t="shared" si="17"/>
        <v>-1929338</v>
      </c>
      <c r="U61" s="80">
        <f t="shared" si="17"/>
        <v>0</v>
      </c>
      <c r="V61" s="80">
        <f t="shared" si="17"/>
        <v>-2640323</v>
      </c>
      <c r="W61" s="80">
        <f t="shared" si="17"/>
        <v>-2640323</v>
      </c>
    </row>
  </sheetData>
  <sheetProtection algorithmName="SHA-512" hashValue="xQnlRoAaQuD4bXNrfsq2+pLLHxQ9FAO9i6a8hdXru+sYYIWQaTQyCfRq74/8xitN+VqrRj53v3JbBwGdr03q7A==" saltValue="BjzGXMUWLeHrnKRLRM7gXw==" spinCount="100000" sheet="1" objects="1" scenarios="1"/>
  <protectedRanges>
    <protectedRange sqref="E2" name="Range1_1"/>
    <protectedRange sqref="G2" name="Range1"/>
  </protectedRanges>
  <mergeCells count="64">
    <mergeCell ref="A1:J1"/>
    <mergeCell ref="C2:D2"/>
    <mergeCell ref="A9:F9"/>
    <mergeCell ref="A10:F10"/>
    <mergeCell ref="A8:F8"/>
    <mergeCell ref="A3:F4"/>
    <mergeCell ref="G3:G4"/>
    <mergeCell ref="H3:U3"/>
    <mergeCell ref="A11:F11"/>
    <mergeCell ref="A12:F12"/>
    <mergeCell ref="A23:F23"/>
    <mergeCell ref="A13:F13"/>
    <mergeCell ref="A14:F14"/>
    <mergeCell ref="A15:F15"/>
    <mergeCell ref="A16:F16"/>
    <mergeCell ref="V3:V4"/>
    <mergeCell ref="W3:W4"/>
    <mergeCell ref="A5:F5"/>
    <mergeCell ref="A6:W6"/>
    <mergeCell ref="A7:F7"/>
    <mergeCell ref="A29:F29"/>
    <mergeCell ref="A17:F17"/>
    <mergeCell ref="A18:F18"/>
    <mergeCell ref="A19:F19"/>
    <mergeCell ref="A20:F20"/>
    <mergeCell ref="A21:F21"/>
    <mergeCell ref="A22:F22"/>
    <mergeCell ref="A24:F24"/>
    <mergeCell ref="A25:F25"/>
    <mergeCell ref="A26:F26"/>
    <mergeCell ref="A27:F27"/>
    <mergeCell ref="A28:F28"/>
    <mergeCell ref="A41:F41"/>
    <mergeCell ref="A30:W30"/>
    <mergeCell ref="A31:F31"/>
    <mergeCell ref="A32:F32"/>
    <mergeCell ref="A33:F33"/>
    <mergeCell ref="A34:W34"/>
    <mergeCell ref="A35:F35"/>
    <mergeCell ref="A36:F36"/>
    <mergeCell ref="A37:F37"/>
    <mergeCell ref="A38:F38"/>
    <mergeCell ref="A39:F39"/>
    <mergeCell ref="A40:F40"/>
    <mergeCell ref="A53:F53"/>
    <mergeCell ref="A42:F42"/>
    <mergeCell ref="A43:F43"/>
    <mergeCell ref="A44:F44"/>
    <mergeCell ref="A45:F45"/>
    <mergeCell ref="A46:F46"/>
    <mergeCell ref="A47:F47"/>
    <mergeCell ref="A48:F48"/>
    <mergeCell ref="A49:F49"/>
    <mergeCell ref="A50:F50"/>
    <mergeCell ref="A51:F51"/>
    <mergeCell ref="A52:F52"/>
    <mergeCell ref="A60:F60"/>
    <mergeCell ref="A61:F61"/>
    <mergeCell ref="A54:F54"/>
    <mergeCell ref="A55:F55"/>
    <mergeCell ref="A56:F56"/>
    <mergeCell ref="A57:F57"/>
    <mergeCell ref="A58:W58"/>
    <mergeCell ref="A59:F59"/>
  </mergeCells>
  <dataValidations count="5">
    <dataValidation type="date" operator="greaterThanOrEqual" allowBlank="1" showInputMessage="1" showErrorMessage="1" errorTitle="Incorrect date" error="Date must be entered as date value in 2008 or later. If you have entered the correct date and this error message appears, check whether you have entered the point after the year, you should not enter it"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formula1>39448</formula1>
    </dataValidation>
    <dataValidation type="whole" operator="greaterThanOrEqual" allowBlank="1" showInputMessage="1" showErrorMessage="1" errorTitle="Incorrect entry" error="You can enter only positive whole numbers."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formula1>0</formula1>
    </dataValidation>
    <dataValidation type="whole" operator="notEqual" allowBlank="1" showInputMessage="1" showErrorMessage="1" errorTitle="Incorrect entry" error="You can enter only whole numbers."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formula1>999999999999</formula1>
    </dataValidation>
    <dataValidation type="whole" operator="notEqual" allowBlank="1" showInputMessage="1" showErrorMessage="1" errorTitle="Incorrect entry" error="You can enter only whole numbers."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formula1>9999999999</formula1>
    </dataValidation>
    <dataValidation type="whole" operator="notEqual" allowBlank="1" showInputMessage="1" showErrorMessage="1" errorTitle="Invalid entry" error="You can enter only whole rounded numbers (positive or negative) and a zero." sqref="H59:W61 H31:W33 H35:W57 H7:W29">
      <formula1>9999999999</formula1>
    </dataValidation>
  </dataValidations>
  <pageMargins left="0.75" right="0.75" top="1" bottom="1" header="0.5" footer="0.5"/>
  <pageSetup paperSize="9" scale="39" orientation="landscape" r:id="rId1"/>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25"/>
  <sheetViews>
    <sheetView zoomScale="68" zoomScaleNormal="68" workbookViewId="0">
      <selection sqref="A1:J99"/>
    </sheetView>
  </sheetViews>
  <sheetFormatPr defaultRowHeight="12.75" x14ac:dyDescent="0.2"/>
  <cols>
    <col min="10" max="10" width="162.7109375" customWidth="1"/>
  </cols>
  <sheetData>
    <row r="1" spans="1:10" ht="12.75" customHeight="1" x14ac:dyDescent="0.2">
      <c r="A1" s="324" t="s">
        <v>525</v>
      </c>
      <c r="B1" s="324"/>
      <c r="C1" s="324"/>
      <c r="D1" s="324"/>
      <c r="E1" s="324"/>
      <c r="F1" s="324"/>
      <c r="G1" s="324"/>
      <c r="H1" s="324"/>
      <c r="I1" s="324"/>
      <c r="J1" s="324"/>
    </row>
    <row r="2" spans="1:10" ht="12.75" customHeight="1" x14ac:dyDescent="0.2">
      <c r="A2" s="324"/>
      <c r="B2" s="324"/>
      <c r="C2" s="324"/>
      <c r="D2" s="324"/>
      <c r="E2" s="324"/>
      <c r="F2" s="324"/>
      <c r="G2" s="324"/>
      <c r="H2" s="324"/>
      <c r="I2" s="324"/>
      <c r="J2" s="324"/>
    </row>
    <row r="3" spans="1:10" ht="12.75" customHeight="1" x14ac:dyDescent="0.2">
      <c r="A3" s="324"/>
      <c r="B3" s="324"/>
      <c r="C3" s="324"/>
      <c r="D3" s="324"/>
      <c r="E3" s="324"/>
      <c r="F3" s="324"/>
      <c r="G3" s="324"/>
      <c r="H3" s="324"/>
      <c r="I3" s="324"/>
      <c r="J3" s="324"/>
    </row>
    <row r="4" spans="1:10" ht="12.75" customHeight="1" x14ac:dyDescent="0.2">
      <c r="A4" s="324"/>
      <c r="B4" s="324"/>
      <c r="C4" s="324"/>
      <c r="D4" s="324"/>
      <c r="E4" s="324"/>
      <c r="F4" s="324"/>
      <c r="G4" s="324"/>
      <c r="H4" s="324"/>
      <c r="I4" s="324"/>
      <c r="J4" s="324"/>
    </row>
    <row r="5" spans="1:10" ht="12.75" customHeight="1" x14ac:dyDescent="0.2">
      <c r="A5" s="324"/>
      <c r="B5" s="324"/>
      <c r="C5" s="324"/>
      <c r="D5" s="324"/>
      <c r="E5" s="324"/>
      <c r="F5" s="324"/>
      <c r="G5" s="324"/>
      <c r="H5" s="324"/>
      <c r="I5" s="324"/>
      <c r="J5" s="324"/>
    </row>
    <row r="6" spans="1:10" ht="12.75" customHeight="1" x14ac:dyDescent="0.2">
      <c r="A6" s="324"/>
      <c r="B6" s="324"/>
      <c r="C6" s="324"/>
      <c r="D6" s="324"/>
      <c r="E6" s="324"/>
      <c r="F6" s="324"/>
      <c r="G6" s="324"/>
      <c r="H6" s="324"/>
      <c r="I6" s="324"/>
      <c r="J6" s="324"/>
    </row>
    <row r="7" spans="1:10" ht="12.75" customHeight="1" x14ac:dyDescent="0.2">
      <c r="A7" s="324"/>
      <c r="B7" s="324"/>
      <c r="C7" s="324"/>
      <c r="D7" s="324"/>
      <c r="E7" s="324"/>
      <c r="F7" s="324"/>
      <c r="G7" s="324"/>
      <c r="H7" s="324"/>
      <c r="I7" s="324"/>
      <c r="J7" s="324"/>
    </row>
    <row r="8" spans="1:10" ht="12.75" customHeight="1" x14ac:dyDescent="0.2">
      <c r="A8" s="324"/>
      <c r="B8" s="324"/>
      <c r="C8" s="324"/>
      <c r="D8" s="324"/>
      <c r="E8" s="324"/>
      <c r="F8" s="324"/>
      <c r="G8" s="324"/>
      <c r="H8" s="324"/>
      <c r="I8" s="324"/>
      <c r="J8" s="324"/>
    </row>
    <row r="9" spans="1:10" ht="12.75" customHeight="1" x14ac:dyDescent="0.2">
      <c r="A9" s="324"/>
      <c r="B9" s="324"/>
      <c r="C9" s="324"/>
      <c r="D9" s="324"/>
      <c r="E9" s="324"/>
      <c r="F9" s="324"/>
      <c r="G9" s="324"/>
      <c r="H9" s="324"/>
      <c r="I9" s="324"/>
      <c r="J9" s="324"/>
    </row>
    <row r="10" spans="1:10" ht="12.75" customHeight="1" x14ac:dyDescent="0.2">
      <c r="A10" s="324"/>
      <c r="B10" s="324"/>
      <c r="C10" s="324"/>
      <c r="D10" s="324"/>
      <c r="E10" s="324"/>
      <c r="F10" s="324"/>
      <c r="G10" s="324"/>
      <c r="H10" s="324"/>
      <c r="I10" s="324"/>
      <c r="J10" s="324"/>
    </row>
    <row r="11" spans="1:10" ht="12.75" customHeight="1" x14ac:dyDescent="0.2">
      <c r="A11" s="324"/>
      <c r="B11" s="324"/>
      <c r="C11" s="324"/>
      <c r="D11" s="324"/>
      <c r="E11" s="324"/>
      <c r="F11" s="324"/>
      <c r="G11" s="324"/>
      <c r="H11" s="324"/>
      <c r="I11" s="324"/>
      <c r="J11" s="324"/>
    </row>
    <row r="12" spans="1:10" ht="12.75" customHeight="1" x14ac:dyDescent="0.2">
      <c r="A12" s="324"/>
      <c r="B12" s="324"/>
      <c r="C12" s="324"/>
      <c r="D12" s="324"/>
      <c r="E12" s="324"/>
      <c r="F12" s="324"/>
      <c r="G12" s="324"/>
      <c r="H12" s="324"/>
      <c r="I12" s="324"/>
      <c r="J12" s="324"/>
    </row>
    <row r="13" spans="1:10" ht="12.75" customHeight="1" x14ac:dyDescent="0.2">
      <c r="A13" s="324"/>
      <c r="B13" s="324"/>
      <c r="C13" s="324"/>
      <c r="D13" s="324"/>
      <c r="E13" s="324"/>
      <c r="F13" s="324"/>
      <c r="G13" s="324"/>
      <c r="H13" s="324"/>
      <c r="I13" s="324"/>
      <c r="J13" s="324"/>
    </row>
    <row r="14" spans="1:10" ht="106.5" customHeight="1" x14ac:dyDescent="0.2">
      <c r="A14" s="324"/>
      <c r="B14" s="324"/>
      <c r="C14" s="324"/>
      <c r="D14" s="324"/>
      <c r="E14" s="324"/>
      <c r="F14" s="324"/>
      <c r="G14" s="324"/>
      <c r="H14" s="324"/>
      <c r="I14" s="324"/>
      <c r="J14" s="324"/>
    </row>
    <row r="15" spans="1:10" ht="12.75" customHeight="1" x14ac:dyDescent="0.2">
      <c r="A15" s="324"/>
      <c r="B15" s="324"/>
      <c r="C15" s="324"/>
      <c r="D15" s="324"/>
      <c r="E15" s="324"/>
      <c r="F15" s="324"/>
      <c r="G15" s="324"/>
      <c r="H15" s="324"/>
      <c r="I15" s="324"/>
      <c r="J15" s="324"/>
    </row>
    <row r="16" spans="1:10" ht="72.75" customHeight="1" x14ac:dyDescent="0.2">
      <c r="A16" s="324"/>
      <c r="B16" s="324"/>
      <c r="C16" s="324"/>
      <c r="D16" s="324"/>
      <c r="E16" s="324"/>
      <c r="F16" s="324"/>
      <c r="G16" s="324"/>
      <c r="H16" s="324"/>
      <c r="I16" s="324"/>
      <c r="J16" s="324"/>
    </row>
    <row r="17" spans="1:10" ht="12.75" customHeight="1" x14ac:dyDescent="0.2">
      <c r="A17" s="324"/>
      <c r="B17" s="324"/>
      <c r="C17" s="324"/>
      <c r="D17" s="324"/>
      <c r="E17" s="324"/>
      <c r="F17" s="324"/>
      <c r="G17" s="324"/>
      <c r="H17" s="324"/>
      <c r="I17" s="324"/>
      <c r="J17" s="324"/>
    </row>
    <row r="18" spans="1:10" ht="12.75" customHeight="1" x14ac:dyDescent="0.2">
      <c r="A18" s="324"/>
      <c r="B18" s="324"/>
      <c r="C18" s="324"/>
      <c r="D18" s="324"/>
      <c r="E18" s="324"/>
      <c r="F18" s="324"/>
      <c r="G18" s="324"/>
      <c r="H18" s="324"/>
      <c r="I18" s="324"/>
      <c r="J18" s="324"/>
    </row>
    <row r="19" spans="1:10" ht="12.75" customHeight="1" x14ac:dyDescent="0.2">
      <c r="A19" s="324"/>
      <c r="B19" s="324"/>
      <c r="C19" s="324"/>
      <c r="D19" s="324"/>
      <c r="E19" s="324"/>
      <c r="F19" s="324"/>
      <c r="G19" s="324"/>
      <c r="H19" s="324"/>
      <c r="I19" s="324"/>
      <c r="J19" s="324"/>
    </row>
    <row r="20" spans="1:10" ht="58.5" customHeight="1" x14ac:dyDescent="0.2">
      <c r="A20" s="324"/>
      <c r="B20" s="324"/>
      <c r="C20" s="324"/>
      <c r="D20" s="324"/>
      <c r="E20" s="324"/>
      <c r="F20" s="324"/>
      <c r="G20" s="324"/>
      <c r="H20" s="324"/>
      <c r="I20" s="324"/>
      <c r="J20" s="324"/>
    </row>
    <row r="21" spans="1:10" ht="60.75" customHeight="1" x14ac:dyDescent="0.2">
      <c r="A21" s="324"/>
      <c r="B21" s="324"/>
      <c r="C21" s="324"/>
      <c r="D21" s="324"/>
      <c r="E21" s="324"/>
      <c r="F21" s="324"/>
      <c r="G21" s="324"/>
      <c r="H21" s="324"/>
      <c r="I21" s="324"/>
      <c r="J21" s="324"/>
    </row>
    <row r="22" spans="1:10" ht="58.5" customHeight="1" x14ac:dyDescent="0.2">
      <c r="A22" s="324"/>
      <c r="B22" s="324"/>
      <c r="C22" s="324"/>
      <c r="D22" s="324"/>
      <c r="E22" s="324"/>
      <c r="F22" s="324"/>
      <c r="G22" s="324"/>
      <c r="H22" s="324"/>
      <c r="I22" s="324"/>
      <c r="J22" s="324"/>
    </row>
    <row r="23" spans="1:10" ht="52.5" customHeight="1" x14ac:dyDescent="0.2">
      <c r="A23" s="324"/>
      <c r="B23" s="324"/>
      <c r="C23" s="324"/>
      <c r="D23" s="324"/>
      <c r="E23" s="324"/>
      <c r="F23" s="324"/>
      <c r="G23" s="324"/>
      <c r="H23" s="324"/>
      <c r="I23" s="324"/>
      <c r="J23" s="324"/>
    </row>
    <row r="24" spans="1:10" ht="12.75" customHeight="1" x14ac:dyDescent="0.2">
      <c r="A24" s="324"/>
      <c r="B24" s="324"/>
      <c r="C24" s="324"/>
      <c r="D24" s="324"/>
      <c r="E24" s="324"/>
      <c r="F24" s="324"/>
      <c r="G24" s="324"/>
      <c r="H24" s="324"/>
      <c r="I24" s="324"/>
      <c r="J24" s="324"/>
    </row>
    <row r="25" spans="1:10" ht="12.75" customHeight="1" x14ac:dyDescent="0.2">
      <c r="A25" s="324"/>
      <c r="B25" s="324"/>
      <c r="C25" s="324"/>
      <c r="D25" s="324"/>
      <c r="E25" s="324"/>
      <c r="F25" s="324"/>
      <c r="G25" s="324"/>
      <c r="H25" s="324"/>
      <c r="I25" s="324"/>
      <c r="J25" s="324"/>
    </row>
    <row r="26" spans="1:10" ht="12.75" customHeight="1" x14ac:dyDescent="0.2">
      <c r="A26" s="324"/>
      <c r="B26" s="324"/>
      <c r="C26" s="324"/>
      <c r="D26" s="324"/>
      <c r="E26" s="324"/>
      <c r="F26" s="324"/>
      <c r="G26" s="324"/>
      <c r="H26" s="324"/>
      <c r="I26" s="324"/>
      <c r="J26" s="324"/>
    </row>
    <row r="27" spans="1:10" ht="71.25" customHeight="1" x14ac:dyDescent="0.2">
      <c r="A27" s="324"/>
      <c r="B27" s="324"/>
      <c r="C27" s="324"/>
      <c r="D27" s="324"/>
      <c r="E27" s="324"/>
      <c r="F27" s="324"/>
      <c r="G27" s="324"/>
      <c r="H27" s="324"/>
      <c r="I27" s="324"/>
      <c r="J27" s="324"/>
    </row>
    <row r="28" spans="1:10" ht="42.75" customHeight="1" x14ac:dyDescent="0.2">
      <c r="A28" s="324"/>
      <c r="B28" s="324"/>
      <c r="C28" s="324"/>
      <c r="D28" s="324"/>
      <c r="E28" s="324"/>
      <c r="F28" s="324"/>
      <c r="G28" s="324"/>
      <c r="H28" s="324"/>
      <c r="I28" s="324"/>
      <c r="J28" s="324"/>
    </row>
    <row r="29" spans="1:10" ht="43.5" customHeight="1" x14ac:dyDescent="0.2">
      <c r="A29" s="324"/>
      <c r="B29" s="324"/>
      <c r="C29" s="324"/>
      <c r="D29" s="324"/>
      <c r="E29" s="324"/>
      <c r="F29" s="324"/>
      <c r="G29" s="324"/>
      <c r="H29" s="324"/>
      <c r="I29" s="324"/>
      <c r="J29" s="324"/>
    </row>
    <row r="30" spans="1:10" ht="133.5" customHeight="1" x14ac:dyDescent="0.2">
      <c r="A30" s="324"/>
      <c r="B30" s="324"/>
      <c r="C30" s="324"/>
      <c r="D30" s="324"/>
      <c r="E30" s="324"/>
      <c r="F30" s="324"/>
      <c r="G30" s="324"/>
      <c r="H30" s="324"/>
      <c r="I30" s="324"/>
      <c r="J30" s="324"/>
    </row>
    <row r="31" spans="1:10" ht="12.75" customHeight="1" x14ac:dyDescent="0.2">
      <c r="A31" s="324"/>
      <c r="B31" s="324"/>
      <c r="C31" s="324"/>
      <c r="D31" s="324"/>
      <c r="E31" s="324"/>
      <c r="F31" s="324"/>
      <c r="G31" s="324"/>
      <c r="H31" s="324"/>
      <c r="I31" s="324"/>
      <c r="J31" s="324"/>
    </row>
    <row r="32" spans="1:10" ht="12.75" customHeight="1" x14ac:dyDescent="0.2">
      <c r="A32" s="324"/>
      <c r="B32" s="324"/>
      <c r="C32" s="324"/>
      <c r="D32" s="324"/>
      <c r="E32" s="324"/>
      <c r="F32" s="324"/>
      <c r="G32" s="324"/>
      <c r="H32" s="324"/>
      <c r="I32" s="324"/>
      <c r="J32" s="324"/>
    </row>
    <row r="33" spans="1:10" ht="12.75" customHeight="1" x14ac:dyDescent="0.2">
      <c r="A33" s="324"/>
      <c r="B33" s="324"/>
      <c r="C33" s="324"/>
      <c r="D33" s="324"/>
      <c r="E33" s="324"/>
      <c r="F33" s="324"/>
      <c r="G33" s="324"/>
      <c r="H33" s="324"/>
      <c r="I33" s="324"/>
      <c r="J33" s="324"/>
    </row>
    <row r="34" spans="1:10" ht="12.75" customHeight="1" x14ac:dyDescent="0.2">
      <c r="A34" s="324"/>
      <c r="B34" s="324"/>
      <c r="C34" s="324"/>
      <c r="D34" s="324"/>
      <c r="E34" s="324"/>
      <c r="F34" s="324"/>
      <c r="G34" s="324"/>
      <c r="H34" s="324"/>
      <c r="I34" s="324"/>
      <c r="J34" s="324"/>
    </row>
    <row r="35" spans="1:10" ht="12.75" customHeight="1" x14ac:dyDescent="0.2">
      <c r="A35" s="324"/>
      <c r="B35" s="324"/>
      <c r="C35" s="324"/>
      <c r="D35" s="324"/>
      <c r="E35" s="324"/>
      <c r="F35" s="324"/>
      <c r="G35" s="324"/>
      <c r="H35" s="324"/>
      <c r="I35" s="324"/>
      <c r="J35" s="324"/>
    </row>
    <row r="36" spans="1:10" ht="12.75" customHeight="1" x14ac:dyDescent="0.2">
      <c r="A36" s="324"/>
      <c r="B36" s="324"/>
      <c r="C36" s="324"/>
      <c r="D36" s="324"/>
      <c r="E36" s="324"/>
      <c r="F36" s="324"/>
      <c r="G36" s="324"/>
      <c r="H36" s="324"/>
      <c r="I36" s="324"/>
      <c r="J36" s="324"/>
    </row>
    <row r="37" spans="1:10" ht="12.75" customHeight="1" x14ac:dyDescent="0.2">
      <c r="A37" s="324"/>
      <c r="B37" s="324"/>
      <c r="C37" s="324"/>
      <c r="D37" s="324"/>
      <c r="E37" s="324"/>
      <c r="F37" s="324"/>
      <c r="G37" s="324"/>
      <c r="H37" s="324"/>
      <c r="I37" s="324"/>
      <c r="J37" s="324"/>
    </row>
    <row r="38" spans="1:10" ht="12.75" customHeight="1" x14ac:dyDescent="0.2">
      <c r="A38" s="324"/>
      <c r="B38" s="324"/>
      <c r="C38" s="324"/>
      <c r="D38" s="324"/>
      <c r="E38" s="324"/>
      <c r="F38" s="324"/>
      <c r="G38" s="324"/>
      <c r="H38" s="324"/>
      <c r="I38" s="324"/>
      <c r="J38" s="324"/>
    </row>
    <row r="39" spans="1:10" ht="12.75" customHeight="1" x14ac:dyDescent="0.2">
      <c r="A39" s="324"/>
      <c r="B39" s="324"/>
      <c r="C39" s="324"/>
      <c r="D39" s="324"/>
      <c r="E39" s="324"/>
      <c r="F39" s="324"/>
      <c r="G39" s="324"/>
      <c r="H39" s="324"/>
      <c r="I39" s="324"/>
      <c r="J39" s="324"/>
    </row>
    <row r="40" spans="1:10" ht="12.75" customHeight="1" x14ac:dyDescent="0.2">
      <c r="A40" s="324"/>
      <c r="B40" s="324"/>
      <c r="C40" s="324"/>
      <c r="D40" s="324"/>
      <c r="E40" s="324"/>
      <c r="F40" s="324"/>
      <c r="G40" s="324"/>
      <c r="H40" s="324"/>
      <c r="I40" s="324"/>
      <c r="J40" s="324"/>
    </row>
    <row r="41" spans="1:10" ht="12.75" customHeight="1" x14ac:dyDescent="0.2">
      <c r="A41" s="324"/>
      <c r="B41" s="324"/>
      <c r="C41" s="324"/>
      <c r="D41" s="324"/>
      <c r="E41" s="324"/>
      <c r="F41" s="324"/>
      <c r="G41" s="324"/>
      <c r="H41" s="324"/>
      <c r="I41" s="324"/>
      <c r="J41" s="324"/>
    </row>
    <row r="42" spans="1:10" ht="12.75" customHeight="1" x14ac:dyDescent="0.2">
      <c r="A42" s="324"/>
      <c r="B42" s="324"/>
      <c r="C42" s="324"/>
      <c r="D42" s="324"/>
      <c r="E42" s="324"/>
      <c r="F42" s="324"/>
      <c r="G42" s="324"/>
      <c r="H42" s="324"/>
      <c r="I42" s="324"/>
      <c r="J42" s="324"/>
    </row>
    <row r="43" spans="1:10" ht="12.75" customHeight="1" x14ac:dyDescent="0.2">
      <c r="A43" s="324"/>
      <c r="B43" s="324"/>
      <c r="C43" s="324"/>
      <c r="D43" s="324"/>
      <c r="E43" s="324"/>
      <c r="F43" s="324"/>
      <c r="G43" s="324"/>
      <c r="H43" s="324"/>
      <c r="I43" s="324"/>
      <c r="J43" s="324"/>
    </row>
    <row r="44" spans="1:10" ht="12.75" customHeight="1" x14ac:dyDescent="0.2">
      <c r="A44" s="324"/>
      <c r="B44" s="324"/>
      <c r="C44" s="324"/>
      <c r="D44" s="324"/>
      <c r="E44" s="324"/>
      <c r="F44" s="324"/>
      <c r="G44" s="324"/>
      <c r="H44" s="324"/>
      <c r="I44" s="324"/>
      <c r="J44" s="324"/>
    </row>
    <row r="45" spans="1:10" ht="12.75" customHeight="1" x14ac:dyDescent="0.2">
      <c r="A45" s="324"/>
      <c r="B45" s="324"/>
      <c r="C45" s="324"/>
      <c r="D45" s="324"/>
      <c r="E45" s="324"/>
      <c r="F45" s="324"/>
      <c r="G45" s="324"/>
      <c r="H45" s="324"/>
      <c r="I45" s="324"/>
      <c r="J45" s="324"/>
    </row>
    <row r="46" spans="1:10" ht="12.75" customHeight="1" x14ac:dyDescent="0.2">
      <c r="A46" s="324"/>
      <c r="B46" s="324"/>
      <c r="C46" s="324"/>
      <c r="D46" s="324"/>
      <c r="E46" s="324"/>
      <c r="F46" s="324"/>
      <c r="G46" s="324"/>
      <c r="H46" s="324"/>
      <c r="I46" s="324"/>
      <c r="J46" s="324"/>
    </row>
    <row r="47" spans="1:10" ht="12.75" customHeight="1" x14ac:dyDescent="0.2">
      <c r="A47" s="324"/>
      <c r="B47" s="324"/>
      <c r="C47" s="324"/>
      <c r="D47" s="324"/>
      <c r="E47" s="324"/>
      <c r="F47" s="324"/>
      <c r="G47" s="324"/>
      <c r="H47" s="324"/>
      <c r="I47" s="324"/>
      <c r="J47" s="324"/>
    </row>
    <row r="48" spans="1:10" ht="12.75" customHeight="1" x14ac:dyDescent="0.2">
      <c r="A48" s="324"/>
      <c r="B48" s="324"/>
      <c r="C48" s="324"/>
      <c r="D48" s="324"/>
      <c r="E48" s="324"/>
      <c r="F48" s="324"/>
      <c r="G48" s="324"/>
      <c r="H48" s="324"/>
      <c r="I48" s="324"/>
      <c r="J48" s="324"/>
    </row>
    <row r="49" spans="1:10" ht="12.75" customHeight="1" x14ac:dyDescent="0.2">
      <c r="A49" s="324"/>
      <c r="B49" s="324"/>
      <c r="C49" s="324"/>
      <c r="D49" s="324"/>
      <c r="E49" s="324"/>
      <c r="F49" s="324"/>
      <c r="G49" s="324"/>
      <c r="H49" s="324"/>
      <c r="I49" s="324"/>
      <c r="J49" s="324"/>
    </row>
    <row r="50" spans="1:10" ht="12.75" customHeight="1" x14ac:dyDescent="0.2">
      <c r="A50" s="324"/>
      <c r="B50" s="324"/>
      <c r="C50" s="324"/>
      <c r="D50" s="324"/>
      <c r="E50" s="324"/>
      <c r="F50" s="324"/>
      <c r="G50" s="324"/>
      <c r="H50" s="324"/>
      <c r="I50" s="324"/>
      <c r="J50" s="324"/>
    </row>
    <row r="51" spans="1:10" ht="12.75" customHeight="1" x14ac:dyDescent="0.2">
      <c r="A51" s="324"/>
      <c r="B51" s="324"/>
      <c r="C51" s="324"/>
      <c r="D51" s="324"/>
      <c r="E51" s="324"/>
      <c r="F51" s="324"/>
      <c r="G51" s="324"/>
      <c r="H51" s="324"/>
      <c r="I51" s="324"/>
      <c r="J51" s="324"/>
    </row>
    <row r="52" spans="1:10" ht="12.75" customHeight="1" x14ac:dyDescent="0.2">
      <c r="A52" s="324"/>
      <c r="B52" s="324"/>
      <c r="C52" s="324"/>
      <c r="D52" s="324"/>
      <c r="E52" s="324"/>
      <c r="F52" s="324"/>
      <c r="G52" s="324"/>
      <c r="H52" s="324"/>
      <c r="I52" s="324"/>
      <c r="J52" s="324"/>
    </row>
    <row r="53" spans="1:10" ht="12.75" customHeight="1" x14ac:dyDescent="0.2">
      <c r="A53" s="324"/>
      <c r="B53" s="324"/>
      <c r="C53" s="324"/>
      <c r="D53" s="324"/>
      <c r="E53" s="324"/>
      <c r="F53" s="324"/>
      <c r="G53" s="324"/>
      <c r="H53" s="324"/>
      <c r="I53" s="324"/>
      <c r="J53" s="324"/>
    </row>
    <row r="54" spans="1:10" ht="12.75" customHeight="1" x14ac:dyDescent="0.2">
      <c r="A54" s="324"/>
      <c r="B54" s="324"/>
      <c r="C54" s="324"/>
      <c r="D54" s="324"/>
      <c r="E54" s="324"/>
      <c r="F54" s="324"/>
      <c r="G54" s="324"/>
      <c r="H54" s="324"/>
      <c r="I54" s="324"/>
      <c r="J54" s="324"/>
    </row>
    <row r="55" spans="1:10" ht="12.75" customHeight="1" x14ac:dyDescent="0.2">
      <c r="A55" s="324"/>
      <c r="B55" s="324"/>
      <c r="C55" s="324"/>
      <c r="D55" s="324"/>
      <c r="E55" s="324"/>
      <c r="F55" s="324"/>
      <c r="G55" s="324"/>
      <c r="H55" s="324"/>
      <c r="I55" s="324"/>
      <c r="J55" s="324"/>
    </row>
    <row r="56" spans="1:10" ht="12.75" customHeight="1" x14ac:dyDescent="0.2">
      <c r="A56" s="324"/>
      <c r="B56" s="324"/>
      <c r="C56" s="324"/>
      <c r="D56" s="324"/>
      <c r="E56" s="324"/>
      <c r="F56" s="324"/>
      <c r="G56" s="324"/>
      <c r="H56" s="324"/>
      <c r="I56" s="324"/>
      <c r="J56" s="324"/>
    </row>
    <row r="57" spans="1:10" ht="12.75" customHeight="1" x14ac:dyDescent="0.2">
      <c r="A57" s="324"/>
      <c r="B57" s="324"/>
      <c r="C57" s="324"/>
      <c r="D57" s="324"/>
      <c r="E57" s="324"/>
      <c r="F57" s="324"/>
      <c r="G57" s="324"/>
      <c r="H57" s="324"/>
      <c r="I57" s="324"/>
      <c r="J57" s="324"/>
    </row>
    <row r="58" spans="1:10" ht="12.75" customHeight="1" x14ac:dyDescent="0.2">
      <c r="A58" s="324"/>
      <c r="B58" s="324"/>
      <c r="C58" s="324"/>
      <c r="D58" s="324"/>
      <c r="E58" s="324"/>
      <c r="F58" s="324"/>
      <c r="G58" s="324"/>
      <c r="H58" s="324"/>
      <c r="I58" s="324"/>
      <c r="J58" s="324"/>
    </row>
    <row r="59" spans="1:10" ht="12.75" customHeight="1" x14ac:dyDescent="0.2">
      <c r="A59" s="324"/>
      <c r="B59" s="324"/>
      <c r="C59" s="324"/>
      <c r="D59" s="324"/>
      <c r="E59" s="324"/>
      <c r="F59" s="324"/>
      <c r="G59" s="324"/>
      <c r="H59" s="324"/>
      <c r="I59" s="324"/>
      <c r="J59" s="324"/>
    </row>
    <row r="60" spans="1:10" ht="12.75" customHeight="1" x14ac:dyDescent="0.2">
      <c r="A60" s="324"/>
      <c r="B60" s="324"/>
      <c r="C60" s="324"/>
      <c r="D60" s="324"/>
      <c r="E60" s="324"/>
      <c r="F60" s="324"/>
      <c r="G60" s="324"/>
      <c r="H60" s="324"/>
      <c r="I60" s="324"/>
      <c r="J60" s="324"/>
    </row>
    <row r="61" spans="1:10" ht="12.75" customHeight="1" x14ac:dyDescent="0.2">
      <c r="A61" s="324"/>
      <c r="B61" s="324"/>
      <c r="C61" s="324"/>
      <c r="D61" s="324"/>
      <c r="E61" s="324"/>
      <c r="F61" s="324"/>
      <c r="G61" s="324"/>
      <c r="H61" s="324"/>
      <c r="I61" s="324"/>
      <c r="J61" s="324"/>
    </row>
    <row r="62" spans="1:10" ht="12.75" customHeight="1" x14ac:dyDescent="0.2">
      <c r="A62" s="324"/>
      <c r="B62" s="324"/>
      <c r="C62" s="324"/>
      <c r="D62" s="324"/>
      <c r="E62" s="324"/>
      <c r="F62" s="324"/>
      <c r="G62" s="324"/>
      <c r="H62" s="324"/>
      <c r="I62" s="324"/>
      <c r="J62" s="324"/>
    </row>
    <row r="63" spans="1:10" ht="12.75" customHeight="1" x14ac:dyDescent="0.2">
      <c r="A63" s="324"/>
      <c r="B63" s="324"/>
      <c r="C63" s="324"/>
      <c r="D63" s="324"/>
      <c r="E63" s="324"/>
      <c r="F63" s="324"/>
      <c r="G63" s="324"/>
      <c r="H63" s="324"/>
      <c r="I63" s="324"/>
      <c r="J63" s="324"/>
    </row>
    <row r="64" spans="1:10" ht="12.75" customHeight="1" x14ac:dyDescent="0.2">
      <c r="A64" s="324"/>
      <c r="B64" s="324"/>
      <c r="C64" s="324"/>
      <c r="D64" s="324"/>
      <c r="E64" s="324"/>
      <c r="F64" s="324"/>
      <c r="G64" s="324"/>
      <c r="H64" s="324"/>
      <c r="I64" s="324"/>
      <c r="J64" s="324"/>
    </row>
    <row r="65" spans="1:10" ht="12.75" customHeight="1" x14ac:dyDescent="0.2">
      <c r="A65" s="324"/>
      <c r="B65" s="324"/>
      <c r="C65" s="324"/>
      <c r="D65" s="324"/>
      <c r="E65" s="324"/>
      <c r="F65" s="324"/>
      <c r="G65" s="324"/>
      <c r="H65" s="324"/>
      <c r="I65" s="324"/>
      <c r="J65" s="324"/>
    </row>
    <row r="66" spans="1:10" ht="12.75" customHeight="1" x14ac:dyDescent="0.2">
      <c r="A66" s="324"/>
      <c r="B66" s="324"/>
      <c r="C66" s="324"/>
      <c r="D66" s="324"/>
      <c r="E66" s="324"/>
      <c r="F66" s="324"/>
      <c r="G66" s="324"/>
      <c r="H66" s="324"/>
      <c r="I66" s="324"/>
      <c r="J66" s="324"/>
    </row>
    <row r="67" spans="1:10" ht="12.75" customHeight="1" x14ac:dyDescent="0.2">
      <c r="A67" s="324"/>
      <c r="B67" s="324"/>
      <c r="C67" s="324"/>
      <c r="D67" s="324"/>
      <c r="E67" s="324"/>
      <c r="F67" s="324"/>
      <c r="G67" s="324"/>
      <c r="H67" s="324"/>
      <c r="I67" s="324"/>
      <c r="J67" s="324"/>
    </row>
    <row r="68" spans="1:10" ht="12.75" customHeight="1" x14ac:dyDescent="0.2">
      <c r="A68" s="324"/>
      <c r="B68" s="324"/>
      <c r="C68" s="324"/>
      <c r="D68" s="324"/>
      <c r="E68" s="324"/>
      <c r="F68" s="324"/>
      <c r="G68" s="324"/>
      <c r="H68" s="324"/>
      <c r="I68" s="324"/>
      <c r="J68" s="324"/>
    </row>
    <row r="69" spans="1:10" ht="12.75" customHeight="1" x14ac:dyDescent="0.2">
      <c r="A69" s="324"/>
      <c r="B69" s="324"/>
      <c r="C69" s="324"/>
      <c r="D69" s="324"/>
      <c r="E69" s="324"/>
      <c r="F69" s="324"/>
      <c r="G69" s="324"/>
      <c r="H69" s="324"/>
      <c r="I69" s="324"/>
      <c r="J69" s="324"/>
    </row>
    <row r="70" spans="1:10" ht="12.75" customHeight="1" x14ac:dyDescent="0.2">
      <c r="A70" s="324"/>
      <c r="B70" s="324"/>
      <c r="C70" s="324"/>
      <c r="D70" s="324"/>
      <c r="E70" s="324"/>
      <c r="F70" s="324"/>
      <c r="G70" s="324"/>
      <c r="H70" s="324"/>
      <c r="I70" s="324"/>
      <c r="J70" s="324"/>
    </row>
    <row r="71" spans="1:10" ht="12.75" customHeight="1" x14ac:dyDescent="0.2">
      <c r="A71" s="324"/>
      <c r="B71" s="324"/>
      <c r="C71" s="324"/>
      <c r="D71" s="324"/>
      <c r="E71" s="324"/>
      <c r="F71" s="324"/>
      <c r="G71" s="324"/>
      <c r="H71" s="324"/>
      <c r="I71" s="324"/>
      <c r="J71" s="324"/>
    </row>
    <row r="72" spans="1:10" ht="12.75" customHeight="1" x14ac:dyDescent="0.2">
      <c r="A72" s="324"/>
      <c r="B72" s="324"/>
      <c r="C72" s="324"/>
      <c r="D72" s="324"/>
      <c r="E72" s="324"/>
      <c r="F72" s="324"/>
      <c r="G72" s="324"/>
      <c r="H72" s="324"/>
      <c r="I72" s="324"/>
      <c r="J72" s="324"/>
    </row>
    <row r="73" spans="1:10" ht="12.75" customHeight="1" x14ac:dyDescent="0.2">
      <c r="A73" s="324"/>
      <c r="B73" s="324"/>
      <c r="C73" s="324"/>
      <c r="D73" s="324"/>
      <c r="E73" s="324"/>
      <c r="F73" s="324"/>
      <c r="G73" s="324"/>
      <c r="H73" s="324"/>
      <c r="I73" s="324"/>
      <c r="J73" s="324"/>
    </row>
    <row r="74" spans="1:10" ht="12.75" customHeight="1" x14ac:dyDescent="0.2">
      <c r="A74" s="324"/>
      <c r="B74" s="324"/>
      <c r="C74" s="324"/>
      <c r="D74" s="324"/>
      <c r="E74" s="324"/>
      <c r="F74" s="324"/>
      <c r="G74" s="324"/>
      <c r="H74" s="324"/>
      <c r="I74" s="324"/>
      <c r="J74" s="324"/>
    </row>
    <row r="75" spans="1:10" ht="12.75" customHeight="1" x14ac:dyDescent="0.2">
      <c r="A75" s="324"/>
      <c r="B75" s="324"/>
      <c r="C75" s="324"/>
      <c r="D75" s="324"/>
      <c r="E75" s="324"/>
      <c r="F75" s="324"/>
      <c r="G75" s="324"/>
      <c r="H75" s="324"/>
      <c r="I75" s="324"/>
      <c r="J75" s="324"/>
    </row>
    <row r="76" spans="1:10" ht="12.75" customHeight="1" x14ac:dyDescent="0.2">
      <c r="A76" s="324"/>
      <c r="B76" s="324"/>
      <c r="C76" s="324"/>
      <c r="D76" s="324"/>
      <c r="E76" s="324"/>
      <c r="F76" s="324"/>
      <c r="G76" s="324"/>
      <c r="H76" s="324"/>
      <c r="I76" s="324"/>
      <c r="J76" s="324"/>
    </row>
    <row r="77" spans="1:10" ht="12.75" customHeight="1" x14ac:dyDescent="0.2">
      <c r="A77" s="324"/>
      <c r="B77" s="324"/>
      <c r="C77" s="324"/>
      <c r="D77" s="324"/>
      <c r="E77" s="324"/>
      <c r="F77" s="324"/>
      <c r="G77" s="324"/>
      <c r="H77" s="324"/>
      <c r="I77" s="324"/>
      <c r="J77" s="324"/>
    </row>
    <row r="78" spans="1:10" ht="12.75" customHeight="1" x14ac:dyDescent="0.2">
      <c r="A78" s="324"/>
      <c r="B78" s="324"/>
      <c r="C78" s="324"/>
      <c r="D78" s="324"/>
      <c r="E78" s="324"/>
      <c r="F78" s="324"/>
      <c r="G78" s="324"/>
      <c r="H78" s="324"/>
      <c r="I78" s="324"/>
      <c r="J78" s="324"/>
    </row>
    <row r="79" spans="1:10" ht="12.75" customHeight="1" x14ac:dyDescent="0.2">
      <c r="A79" s="324"/>
      <c r="B79" s="324"/>
      <c r="C79" s="324"/>
      <c r="D79" s="324"/>
      <c r="E79" s="324"/>
      <c r="F79" s="324"/>
      <c r="G79" s="324"/>
      <c r="H79" s="324"/>
      <c r="I79" s="324"/>
      <c r="J79" s="324"/>
    </row>
    <row r="80" spans="1:10" ht="12.75" customHeight="1" x14ac:dyDescent="0.2">
      <c r="A80" s="324"/>
      <c r="B80" s="324"/>
      <c r="C80" s="324"/>
      <c r="D80" s="324"/>
      <c r="E80" s="324"/>
      <c r="F80" s="324"/>
      <c r="G80" s="324"/>
      <c r="H80" s="324"/>
      <c r="I80" s="324"/>
      <c r="J80" s="324"/>
    </row>
    <row r="81" spans="1:10" ht="12.75" customHeight="1" x14ac:dyDescent="0.2">
      <c r="A81" s="324"/>
      <c r="B81" s="324"/>
      <c r="C81" s="324"/>
      <c r="D81" s="324"/>
      <c r="E81" s="324"/>
      <c r="F81" s="324"/>
      <c r="G81" s="324"/>
      <c r="H81" s="324"/>
      <c r="I81" s="324"/>
      <c r="J81" s="324"/>
    </row>
    <row r="82" spans="1:10" ht="12.75" customHeight="1" x14ac:dyDescent="0.2">
      <c r="A82" s="324"/>
      <c r="B82" s="324"/>
      <c r="C82" s="324"/>
      <c r="D82" s="324"/>
      <c r="E82" s="324"/>
      <c r="F82" s="324"/>
      <c r="G82" s="324"/>
      <c r="H82" s="324"/>
      <c r="I82" s="324"/>
      <c r="J82" s="324"/>
    </row>
    <row r="83" spans="1:10" ht="12.75" customHeight="1" x14ac:dyDescent="0.2">
      <c r="A83" s="324"/>
      <c r="B83" s="324"/>
      <c r="C83" s="324"/>
      <c r="D83" s="324"/>
      <c r="E83" s="324"/>
      <c r="F83" s="324"/>
      <c r="G83" s="324"/>
      <c r="H83" s="324"/>
      <c r="I83" s="324"/>
      <c r="J83" s="324"/>
    </row>
    <row r="84" spans="1:10" ht="12.75" customHeight="1" x14ac:dyDescent="0.2">
      <c r="A84" s="324"/>
      <c r="B84" s="324"/>
      <c r="C84" s="324"/>
      <c r="D84" s="324"/>
      <c r="E84" s="324"/>
      <c r="F84" s="324"/>
      <c r="G84" s="324"/>
      <c r="H84" s="324"/>
      <c r="I84" s="324"/>
      <c r="J84" s="324"/>
    </row>
    <row r="85" spans="1:10" ht="12.75" customHeight="1" x14ac:dyDescent="0.2">
      <c r="A85" s="324"/>
      <c r="B85" s="324"/>
      <c r="C85" s="324"/>
      <c r="D85" s="324"/>
      <c r="E85" s="324"/>
      <c r="F85" s="324"/>
      <c r="G85" s="324"/>
      <c r="H85" s="324"/>
      <c r="I85" s="324"/>
      <c r="J85" s="324"/>
    </row>
    <row r="86" spans="1:10" ht="12.75" customHeight="1" x14ac:dyDescent="0.2">
      <c r="A86" s="324"/>
      <c r="B86" s="324"/>
      <c r="C86" s="324"/>
      <c r="D86" s="324"/>
      <c r="E86" s="324"/>
      <c r="F86" s="324"/>
      <c r="G86" s="324"/>
      <c r="H86" s="324"/>
      <c r="I86" s="324"/>
      <c r="J86" s="324"/>
    </row>
    <row r="87" spans="1:10" ht="12.75" customHeight="1" x14ac:dyDescent="0.2">
      <c r="A87" s="324"/>
      <c r="B87" s="324"/>
      <c r="C87" s="324"/>
      <c r="D87" s="324"/>
      <c r="E87" s="324"/>
      <c r="F87" s="324"/>
      <c r="G87" s="324"/>
      <c r="H87" s="324"/>
      <c r="I87" s="324"/>
      <c r="J87" s="324"/>
    </row>
    <row r="88" spans="1:10" ht="12.75" customHeight="1" x14ac:dyDescent="0.2">
      <c r="A88" s="324"/>
      <c r="B88" s="324"/>
      <c r="C88" s="324"/>
      <c r="D88" s="324"/>
      <c r="E88" s="324"/>
      <c r="F88" s="324"/>
      <c r="G88" s="324"/>
      <c r="H88" s="324"/>
      <c r="I88" s="324"/>
      <c r="J88" s="324"/>
    </row>
    <row r="89" spans="1:10" ht="12.75" customHeight="1" x14ac:dyDescent="0.2">
      <c r="A89" s="324"/>
      <c r="B89" s="324"/>
      <c r="C89" s="324"/>
      <c r="D89" s="324"/>
      <c r="E89" s="324"/>
      <c r="F89" s="324"/>
      <c r="G89" s="324"/>
      <c r="H89" s="324"/>
      <c r="I89" s="324"/>
      <c r="J89" s="324"/>
    </row>
    <row r="90" spans="1:10" ht="12.75" customHeight="1" x14ac:dyDescent="0.2">
      <c r="A90" s="324"/>
      <c r="B90" s="324"/>
      <c r="C90" s="324"/>
      <c r="D90" s="324"/>
      <c r="E90" s="324"/>
      <c r="F90" s="324"/>
      <c r="G90" s="324"/>
      <c r="H90" s="324"/>
      <c r="I90" s="324"/>
      <c r="J90" s="324"/>
    </row>
    <row r="91" spans="1:10" ht="12.75" customHeight="1" x14ac:dyDescent="0.2">
      <c r="A91" s="324"/>
      <c r="B91" s="324"/>
      <c r="C91" s="324"/>
      <c r="D91" s="324"/>
      <c r="E91" s="324"/>
      <c r="F91" s="324"/>
      <c r="G91" s="324"/>
      <c r="H91" s="324"/>
      <c r="I91" s="324"/>
      <c r="J91" s="324"/>
    </row>
    <row r="92" spans="1:10" ht="12.75" customHeight="1" x14ac:dyDescent="0.2">
      <c r="A92" s="324"/>
      <c r="B92" s="324"/>
      <c r="C92" s="324"/>
      <c r="D92" s="324"/>
      <c r="E92" s="324"/>
      <c r="F92" s="324"/>
      <c r="G92" s="324"/>
      <c r="H92" s="324"/>
      <c r="I92" s="324"/>
      <c r="J92" s="324"/>
    </row>
    <row r="93" spans="1:10" ht="12.75" customHeight="1" x14ac:dyDescent="0.2">
      <c r="A93" s="324"/>
      <c r="B93" s="324"/>
      <c r="C93" s="324"/>
      <c r="D93" s="324"/>
      <c r="E93" s="324"/>
      <c r="F93" s="324"/>
      <c r="G93" s="324"/>
      <c r="H93" s="324"/>
      <c r="I93" s="324"/>
      <c r="J93" s="324"/>
    </row>
    <row r="94" spans="1:10" ht="12.75" customHeight="1" x14ac:dyDescent="0.2">
      <c r="A94" s="324"/>
      <c r="B94" s="324"/>
      <c r="C94" s="324"/>
      <c r="D94" s="324"/>
      <c r="E94" s="324"/>
      <c r="F94" s="324"/>
      <c r="G94" s="324"/>
      <c r="H94" s="324"/>
      <c r="I94" s="324"/>
      <c r="J94" s="324"/>
    </row>
    <row r="95" spans="1:10" ht="12.75" customHeight="1" x14ac:dyDescent="0.2">
      <c r="A95" s="324"/>
      <c r="B95" s="324"/>
      <c r="C95" s="324"/>
      <c r="D95" s="324"/>
      <c r="E95" s="324"/>
      <c r="F95" s="324"/>
      <c r="G95" s="324"/>
      <c r="H95" s="324"/>
      <c r="I95" s="324"/>
      <c r="J95" s="324"/>
    </row>
    <row r="96" spans="1:10" ht="12.75" customHeight="1" x14ac:dyDescent="0.2">
      <c r="A96" s="324"/>
      <c r="B96" s="324"/>
      <c r="C96" s="324"/>
      <c r="D96" s="324"/>
      <c r="E96" s="324"/>
      <c r="F96" s="324"/>
      <c r="G96" s="324"/>
      <c r="H96" s="324"/>
      <c r="I96" s="324"/>
      <c r="J96" s="324"/>
    </row>
    <row r="97" spans="1:10" ht="12.75" customHeight="1" x14ac:dyDescent="0.2">
      <c r="A97" s="324"/>
      <c r="B97" s="324"/>
      <c r="C97" s="324"/>
      <c r="D97" s="324"/>
      <c r="E97" s="324"/>
      <c r="F97" s="324"/>
      <c r="G97" s="324"/>
      <c r="H97" s="324"/>
      <c r="I97" s="324"/>
      <c r="J97" s="324"/>
    </row>
    <row r="98" spans="1:10" ht="12.75" customHeight="1" x14ac:dyDescent="0.2">
      <c r="A98" s="324"/>
      <c r="B98" s="324"/>
      <c r="C98" s="324"/>
      <c r="D98" s="324"/>
      <c r="E98" s="324"/>
      <c r="F98" s="324"/>
      <c r="G98" s="324"/>
      <c r="H98" s="324"/>
      <c r="I98" s="324"/>
      <c r="J98" s="324"/>
    </row>
    <row r="99" spans="1:10" ht="12.75" customHeight="1" x14ac:dyDescent="0.2">
      <c r="A99" s="324"/>
      <c r="B99" s="324"/>
      <c r="C99" s="324"/>
      <c r="D99" s="324"/>
      <c r="E99" s="324"/>
      <c r="F99" s="324"/>
      <c r="G99" s="324"/>
      <c r="H99" s="324"/>
      <c r="I99" s="324"/>
      <c r="J99" s="324"/>
    </row>
    <row r="100" spans="1:10" x14ac:dyDescent="0.2">
      <c r="A100" s="119"/>
      <c r="B100" s="119"/>
      <c r="C100" s="119"/>
      <c r="D100" s="119"/>
      <c r="E100" s="119"/>
      <c r="F100" s="119"/>
      <c r="G100" s="119"/>
      <c r="H100" s="119"/>
      <c r="I100" s="119"/>
      <c r="J100" s="119"/>
    </row>
    <row r="101" spans="1:10" x14ac:dyDescent="0.2">
      <c r="A101" s="119"/>
      <c r="B101" s="119"/>
      <c r="C101" s="119"/>
      <c r="D101" s="119"/>
      <c r="E101" s="119"/>
      <c r="F101" s="119"/>
      <c r="G101" s="119"/>
      <c r="H101" s="119"/>
      <c r="I101" s="119"/>
      <c r="J101" s="119"/>
    </row>
    <row r="102" spans="1:10" x14ac:dyDescent="0.2">
      <c r="A102" s="119"/>
      <c r="B102" s="119"/>
      <c r="C102" s="119"/>
      <c r="D102" s="119"/>
      <c r="E102" s="119"/>
      <c r="F102" s="119"/>
      <c r="G102" s="119"/>
      <c r="H102" s="119"/>
      <c r="I102" s="119"/>
      <c r="J102" s="119"/>
    </row>
    <row r="103" spans="1:10" x14ac:dyDescent="0.2">
      <c r="A103" s="119"/>
      <c r="B103" s="119"/>
      <c r="C103" s="119"/>
      <c r="D103" s="119"/>
      <c r="E103" s="119"/>
      <c r="F103" s="119"/>
      <c r="G103" s="119"/>
      <c r="H103" s="119"/>
      <c r="I103" s="119"/>
      <c r="J103" s="119"/>
    </row>
    <row r="104" spans="1:10" x14ac:dyDescent="0.2">
      <c r="A104" s="119"/>
      <c r="B104" s="119"/>
      <c r="C104" s="119"/>
      <c r="D104" s="119"/>
      <c r="E104" s="119"/>
      <c r="F104" s="119"/>
      <c r="G104" s="119"/>
      <c r="H104" s="119"/>
      <c r="I104" s="119"/>
      <c r="J104" s="119"/>
    </row>
    <row r="105" spans="1:10" x14ac:dyDescent="0.2">
      <c r="A105" s="119"/>
      <c r="B105" s="119"/>
      <c r="C105" s="119"/>
      <c r="D105" s="119"/>
      <c r="E105" s="119"/>
      <c r="F105" s="119"/>
      <c r="G105" s="119"/>
      <c r="H105" s="119"/>
      <c r="I105" s="119"/>
      <c r="J105" s="119"/>
    </row>
    <row r="106" spans="1:10" x14ac:dyDescent="0.2">
      <c r="A106" s="119"/>
      <c r="B106" s="119"/>
      <c r="C106" s="119"/>
      <c r="D106" s="119"/>
      <c r="E106" s="119"/>
      <c r="F106" s="119"/>
      <c r="G106" s="119"/>
      <c r="H106" s="119"/>
      <c r="I106" s="119"/>
      <c r="J106" s="119"/>
    </row>
    <row r="107" spans="1:10" x14ac:dyDescent="0.2">
      <c r="A107" s="119"/>
      <c r="B107" s="119"/>
      <c r="C107" s="119"/>
      <c r="D107" s="119"/>
      <c r="E107" s="119"/>
      <c r="F107" s="119"/>
      <c r="G107" s="119"/>
      <c r="H107" s="119"/>
      <c r="I107" s="119"/>
      <c r="J107" s="119"/>
    </row>
    <row r="108" spans="1:10" x14ac:dyDescent="0.2">
      <c r="A108" s="119"/>
      <c r="B108" s="119"/>
      <c r="C108" s="119"/>
      <c r="D108" s="119"/>
      <c r="E108" s="119"/>
      <c r="F108" s="119"/>
      <c r="G108" s="119"/>
      <c r="H108" s="119"/>
      <c r="I108" s="119"/>
      <c r="J108" s="119"/>
    </row>
    <row r="109" spans="1:10" x14ac:dyDescent="0.2">
      <c r="A109" s="119"/>
      <c r="B109" s="119"/>
      <c r="C109" s="119"/>
      <c r="D109" s="119"/>
      <c r="E109" s="119"/>
      <c r="F109" s="119"/>
      <c r="G109" s="119"/>
      <c r="H109" s="119"/>
      <c r="I109" s="119"/>
      <c r="J109" s="119"/>
    </row>
    <row r="110" spans="1:10" x14ac:dyDescent="0.2">
      <c r="A110" s="119"/>
      <c r="B110" s="119"/>
      <c r="C110" s="119"/>
      <c r="D110" s="119"/>
      <c r="E110" s="119"/>
      <c r="F110" s="119"/>
      <c r="G110" s="119"/>
      <c r="H110" s="119"/>
      <c r="I110" s="119"/>
      <c r="J110" s="119"/>
    </row>
    <row r="111" spans="1:10" x14ac:dyDescent="0.2">
      <c r="A111" s="119"/>
      <c r="B111" s="119"/>
      <c r="C111" s="119"/>
      <c r="D111" s="119"/>
      <c r="E111" s="119"/>
      <c r="F111" s="119"/>
      <c r="G111" s="119"/>
      <c r="H111" s="119"/>
      <c r="I111" s="119"/>
      <c r="J111" s="119"/>
    </row>
    <row r="112" spans="1:10" x14ac:dyDescent="0.2">
      <c r="A112" s="119"/>
      <c r="B112" s="119"/>
      <c r="C112" s="119"/>
      <c r="D112" s="119"/>
      <c r="E112" s="119"/>
      <c r="F112" s="119"/>
      <c r="G112" s="119"/>
      <c r="H112" s="119"/>
      <c r="I112" s="119"/>
      <c r="J112" s="119"/>
    </row>
    <row r="113" spans="1:10" x14ac:dyDescent="0.2">
      <c r="A113" s="119"/>
      <c r="B113" s="119"/>
      <c r="C113" s="119"/>
      <c r="D113" s="119"/>
      <c r="E113" s="119"/>
      <c r="F113" s="119"/>
      <c r="G113" s="119"/>
      <c r="H113" s="119"/>
      <c r="I113" s="119"/>
      <c r="J113" s="119"/>
    </row>
    <row r="114" spans="1:10" x14ac:dyDescent="0.2">
      <c r="A114" s="119"/>
      <c r="B114" s="119"/>
      <c r="C114" s="119"/>
      <c r="D114" s="119"/>
      <c r="E114" s="119"/>
      <c r="F114" s="119"/>
      <c r="G114" s="119"/>
      <c r="H114" s="119"/>
      <c r="I114" s="119"/>
      <c r="J114" s="119"/>
    </row>
    <row r="115" spans="1:10" x14ac:dyDescent="0.2">
      <c r="A115" s="119"/>
      <c r="B115" s="119"/>
      <c r="C115" s="119"/>
      <c r="D115" s="119"/>
      <c r="E115" s="119"/>
      <c r="F115" s="119"/>
      <c r="G115" s="119"/>
      <c r="H115" s="119"/>
      <c r="I115" s="119"/>
      <c r="J115" s="119"/>
    </row>
    <row r="116" spans="1:10" x14ac:dyDescent="0.2">
      <c r="A116" s="119"/>
      <c r="B116" s="119"/>
      <c r="C116" s="119"/>
      <c r="D116" s="119"/>
      <c r="E116" s="119"/>
      <c r="F116" s="119"/>
      <c r="G116" s="119"/>
      <c r="H116" s="119"/>
      <c r="I116" s="119"/>
      <c r="J116" s="119"/>
    </row>
    <row r="117" spans="1:10" x14ac:dyDescent="0.2">
      <c r="A117" s="119"/>
      <c r="B117" s="119"/>
      <c r="C117" s="119"/>
      <c r="D117" s="119"/>
      <c r="E117" s="119"/>
      <c r="F117" s="119"/>
      <c r="G117" s="119"/>
      <c r="H117" s="119"/>
      <c r="I117" s="119"/>
      <c r="J117" s="119"/>
    </row>
    <row r="118" spans="1:10" x14ac:dyDescent="0.2">
      <c r="A118" s="119"/>
      <c r="B118" s="119"/>
      <c r="C118" s="119"/>
      <c r="D118" s="119"/>
      <c r="E118" s="119"/>
      <c r="F118" s="119"/>
      <c r="G118" s="119"/>
      <c r="H118" s="119"/>
      <c r="I118" s="119"/>
      <c r="J118" s="119"/>
    </row>
    <row r="119" spans="1:10" x14ac:dyDescent="0.2">
      <c r="A119" s="119"/>
      <c r="B119" s="119"/>
      <c r="C119" s="119"/>
      <c r="D119" s="119"/>
      <c r="E119" s="119"/>
      <c r="F119" s="119"/>
      <c r="G119" s="119"/>
      <c r="H119" s="119"/>
      <c r="I119" s="119"/>
      <c r="J119" s="119"/>
    </row>
    <row r="120" spans="1:10" x14ac:dyDescent="0.2">
      <c r="A120" s="119"/>
      <c r="B120" s="119"/>
      <c r="C120" s="119"/>
      <c r="D120" s="119"/>
      <c r="E120" s="119"/>
      <c r="F120" s="119"/>
      <c r="G120" s="119"/>
      <c r="H120" s="119"/>
      <c r="I120" s="119"/>
      <c r="J120" s="119"/>
    </row>
    <row r="121" spans="1:10" x14ac:dyDescent="0.2">
      <c r="A121" s="119"/>
      <c r="B121" s="119"/>
      <c r="C121" s="119"/>
      <c r="D121" s="119"/>
      <c r="E121" s="119"/>
      <c r="F121" s="119"/>
      <c r="G121" s="119"/>
      <c r="H121" s="119"/>
      <c r="I121" s="119"/>
      <c r="J121" s="119"/>
    </row>
    <row r="122" spans="1:10" x14ac:dyDescent="0.2">
      <c r="A122" s="119"/>
      <c r="B122" s="119"/>
      <c r="C122" s="119"/>
      <c r="D122" s="119"/>
      <c r="E122" s="119"/>
      <c r="F122" s="119"/>
      <c r="G122" s="119"/>
      <c r="H122" s="119"/>
      <c r="I122" s="119"/>
      <c r="J122" s="119"/>
    </row>
    <row r="123" spans="1:10" x14ac:dyDescent="0.2">
      <c r="A123" s="119"/>
      <c r="B123" s="119"/>
      <c r="C123" s="119"/>
      <c r="D123" s="119"/>
      <c r="E123" s="119"/>
      <c r="F123" s="119"/>
      <c r="G123" s="119"/>
      <c r="H123" s="119"/>
      <c r="I123" s="119"/>
      <c r="J123" s="119"/>
    </row>
    <row r="124" spans="1:10" x14ac:dyDescent="0.2">
      <c r="A124" s="119"/>
      <c r="B124" s="119"/>
      <c r="C124" s="119"/>
      <c r="D124" s="119"/>
      <c r="E124" s="119"/>
      <c r="F124" s="119"/>
      <c r="G124" s="119"/>
      <c r="H124" s="119"/>
      <c r="I124" s="119"/>
      <c r="J124" s="119"/>
    </row>
    <row r="125" spans="1:10" x14ac:dyDescent="0.2">
      <c r="A125" s="119"/>
      <c r="B125" s="119"/>
      <c r="C125" s="119"/>
      <c r="D125" s="119"/>
      <c r="E125" s="119"/>
      <c r="F125" s="119"/>
      <c r="G125" s="119"/>
      <c r="H125" s="119"/>
      <c r="I125" s="119"/>
      <c r="J125" s="119"/>
    </row>
  </sheetData>
  <mergeCells count="1">
    <mergeCell ref="A1:J99"/>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OJ dokument" ma:contentTypeID="0x0101003A0EEDA03D769F49BCA8A5047ABCAF5B0020724FBA9FD6BC4A95BA1DAA1336702A" ma:contentTypeVersion="9" ma:contentTypeDescription="Dokument unutar organizacijske jedinice" ma:contentTypeScope="" ma:versionID="76df1b7567a4abdf1ce9081e349f12fd">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3ec0a04a9661996e1008b23f3a2000a6" ns2:_="" ns3:_="">
    <xsd:import namespace="d8745bc5-821e-4205-946a-621c2da728c8"/>
    <xsd:import namespace="22baa3bd-a2fa-4ea9-9ebb-3a9c6a55952b"/>
    <xsd:element name="properties">
      <xsd:complexType>
        <xsd:sequence>
          <xsd:element name="documentManagement">
            <xsd:complexType>
              <xsd:all>
                <xsd:element ref="ns2:NamjenaDokumenta" minOccurs="0"/>
                <xsd:element ref="ns2:VrstaDokumenta"/>
                <xsd:element ref="ns2:StatusDokumenta"/>
                <xsd:element ref="ns2:BrKolegija"/>
                <xsd:element ref="ns2:Izradio" minOccurs="0"/>
                <xsd:element ref="ns2:Prezentira" minOccurs="0"/>
                <xsd:element ref="ns2:Sazetak" minOccurs="0"/>
                <xsd:element ref="ns2:PrijedlogPostupanja" minOccurs="0"/>
                <xsd:element ref="ns2:Dileme"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NamjenaDokumenta" ma:index="8" nillable="true" ma:displayName="NamjenaDokumenta" ma:default="Interno" ma:description="Predviđena namjena dokumenta i/ili njegova objava" ma:internalName="NamjenaDokumenta" ma:requiredMultiChoice="tru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VrstaDokumenta" ma:index="9" ma:displayName="VrstaDokumenta" ma:default="-" ma:description="Precizna vrsta dokumenta" ma:format="Dropdown" ma:internalName="VrstaDokumenta">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StatusDokumenta" ma:index="10" ma:displayName="StatusDokumenta" ma:default="-" ma:description="Status dokumenta unutar organizacijske jedinice" ma:format="Dropdown" ma:internalName="StatusDokumenta">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BrKolegija" ma:index="11" ma:displayName="BrKolegija" ma:decimals="2" ma:default="14" ma:description="Broj kolegija u YY.NN formatu (npr. 14.01)" ma:internalName="BrKolegija" ma:percentage="FALSE">
      <xsd:simpleType>
        <xsd:restriction base="dms:Number">
          <xsd:maxInclusive value="20"/>
          <xsd:minInclusive value="10"/>
        </xsd:restriction>
      </xsd:simpleType>
    </xsd:element>
    <xsd:element name="Izradio" ma:index="12" nillable="true" ma:displayName="Izradio" ma:description="Popis osoba koje su izradile dokument" ma:list="UserInfo" ma:SharePointGroup="0" ma:internalName="Izradio"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ezentira" ma:index="13" nillable="true" ma:displayName="Prezentira" ma:description="Popis osoba koje prezentiraju dokument" ma:list="UserInfo" ma:SharePointGroup="0" ma:internalName="Prezentira"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azetak" ma:index="14" nillable="true" ma:displayName="Sazetak" ma:description="Sažetak dokumenta" ma:internalName="Sazetak">
      <xsd:simpleType>
        <xsd:restriction base="dms:Note">
          <xsd:maxLength value="255"/>
        </xsd:restriction>
      </xsd:simpleType>
    </xsd:element>
    <xsd:element name="PrijedlogPostupanja" ma:index="15" nillable="true" ma:displayName="PrijedlogPostupanja" ma:description="Prijedlog postupanja" ma:internalName="PrijedlogPostupanja">
      <xsd:simpleType>
        <xsd:restriction base="dms:Note">
          <xsd:maxLength value="255"/>
        </xsd:restriction>
      </xsd:simpleType>
    </xsd:element>
    <xsd:element name="Dileme" ma:index="16" nillable="true" ma:displayName="Dileme" ma:description="Dileme" ma:internalName="Dileme">
      <xsd:simpleType>
        <xsd:restriction base="dms:Note">
          <xsd:maxLength value="255"/>
        </xsd:restriction>
      </xsd:simpleType>
    </xsd:element>
    <xsd:element name="VrstaPredmeta" ma:index="17"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8"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9"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20" nillable="true" ma:displayName="Izreka" ma:internalName="Izreka">
      <xsd:simpleType>
        <xsd:restriction base="dms:Note"/>
      </xsd:simpleType>
    </xsd:element>
    <xsd:element name="KategorijaPoslovanja" ma:index="21"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22" nillable="true" ma:displayName="NaslovTocke" ma:internalName="NaslovTocke">
      <xsd:simpleType>
        <xsd:restriction base="dms:Note"/>
      </xsd:simpleType>
    </xsd:element>
    <xsd:element name="Za_x0020_arhivu" ma:index="23"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BrKolegija xmlns="d8745bc5-821e-4205-946a-621c2da728c8">14</BrKolegija>
    <Prezentira xmlns="d8745bc5-821e-4205-946a-621c2da728c8">
      <UserInfo>
        <DisplayName/>
        <AccountId xsi:nil="true"/>
        <AccountType/>
      </UserInfo>
    </Prezentira>
    <VrstaDokumenta xmlns="d8745bc5-821e-4205-946a-621c2da728c8">-</VrstaDokumenta>
    <Dileme xmlns="d8745bc5-821e-4205-946a-621c2da728c8" xsi:nil="true"/>
    <StatusDokumenta xmlns="d8745bc5-821e-4205-946a-621c2da728c8">-</StatusDokumenta>
    <PrijedlogPostupanja xmlns="d8745bc5-821e-4205-946a-621c2da728c8" xsi:nil="true"/>
    <Izradio xmlns="d8745bc5-821e-4205-946a-621c2da728c8">
      <UserInfo>
        <DisplayName/>
        <AccountId xsi:nil="true"/>
        <AccountType/>
      </UserInfo>
    </Izradio>
    <Sazetak xmlns="d8745bc5-821e-4205-946a-621c2da728c8" xsi:nil="true"/>
    <NamjenaDokumenta xmlns="d8745bc5-821e-4205-946a-621c2da728c8">
      <Value>Interno</Value>
    </NamjenaDokumenta>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679853C-2251-4EBD-A354-4E6C08001D8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DF4A76-605D-40F1-9D34-630BCD81426F}">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infopath/2007/PartnerControls"/>
    <ds:schemaRef ds:uri="http://schemas.microsoft.com/office/2006/documentManagement/types"/>
    <ds:schemaRef ds:uri="22baa3bd-a2fa-4ea9-9ebb-3a9c6a55952b"/>
    <ds:schemaRef ds:uri="d8745bc5-821e-4205-946a-621c2da728c8"/>
    <ds:schemaRef ds:uri="http://www.w3.org/XML/1998/namespace"/>
    <ds:schemaRef ds:uri="http://purl.org/dc/dcmitype/"/>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General data</vt:lpstr>
      <vt:lpstr>Balance sheet</vt:lpstr>
      <vt:lpstr>P&amp;L</vt:lpstr>
      <vt:lpstr>CF_I</vt:lpstr>
      <vt:lpstr>CF_D</vt:lpstr>
      <vt:lpstr>SOCE</vt:lpstr>
      <vt:lpstr>Notes</vt:lpstr>
      <vt:lpstr>'Balance sheet'!Print_Area</vt:lpstr>
      <vt:lpstr>CF_D!Print_Area</vt:lpstr>
      <vt:lpstr>CF_I!Print_Area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Mijo Jozić</dc:creator>
  <cp:lastModifiedBy>Vlatka Smolkovic</cp:lastModifiedBy>
  <cp:lastPrinted>2018-04-25T06:49:36Z</cp:lastPrinted>
  <dcterms:created xsi:type="dcterms:W3CDTF">2008-10-17T11:51:54Z</dcterms:created>
  <dcterms:modified xsi:type="dcterms:W3CDTF">2021-07-07T09:18:30Z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0x0101003A0EEDA03D769F49BCA8A5047ABCAF5B0020724FBA9FD6BC4A95BA1DAA1336702A</vt:lpwstr>
  </property>
</Properties>
</file>